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6795" activeTab="0"/>
  </bookViews>
  <sheets>
    <sheet name="Sheet1" sheetId="1" r:id="rId1"/>
    <sheet name="Sheet2" sheetId="2" r:id="rId2"/>
    <sheet name="Chart2" sheetId="3" r:id="rId3"/>
    <sheet name="Chart3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<sst xmlns="http://schemas.openxmlformats.org/spreadsheetml/2006/main" count="28" uniqueCount="17">
  <si>
    <t>Principal</t>
  </si>
  <si>
    <t>ROI</t>
  </si>
  <si>
    <t>Tenure (Yrs)</t>
  </si>
  <si>
    <t>Interest 
(1 month)</t>
  </si>
  <si>
    <t>Principal 
(being repaid)</t>
  </si>
  <si>
    <t>EMI</t>
  </si>
  <si>
    <t>Pay Month</t>
  </si>
  <si>
    <t>To be paid</t>
  </si>
  <si>
    <t>Month</t>
  </si>
  <si>
    <t>MI</t>
  </si>
  <si>
    <t>Lumpsum</t>
  </si>
  <si>
    <t>Outstanding
Principal</t>
  </si>
  <si>
    <t>To be Paid</t>
  </si>
  <si>
    <t>Interest</t>
  </si>
  <si>
    <t>EMI 
Hike</t>
  </si>
  <si>
    <t>Loan A/c</t>
  </si>
  <si>
    <t>Start Date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</si>
</sst>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409]dddd\,\ mmmm\ dd\,\ yyyy"/>
    <numFmt numFmtId="179" formatCode="[$-409]mmm\-yy;@"/>
    <numFmt numFmtId="180" formatCode="mmm\-yyyy"/>
    <numFmt numFmtId="181" formatCode="0.00000000"/>
    <numFmt numFmtId="182" formatCode="mmm/yyyy"/>
    <numFmt numFmtId="183" formatCode="[$-809]dd\ mmmm\ 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179" fontId="0" fillId="0" borderId="1" xfId="0" applyNumberFormat="1" applyBorder="1" applyAlignment="1">
      <alignment/>
    </xf>
    <xf numFmtId="0" fontId="1" fillId="0" borderId="0" xfId="0" applyFont="1" applyAlignment="1">
      <alignment horizontal="right"/>
    </xf>
    <xf numFmtId="18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" fontId="0" fillId="0" borderId="0" xfId="0" applyNumberFormat="1" applyAlignment="1">
      <alignment/>
    </xf>
    <xf numFmtId="17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CO-Operative Existing System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Sheet2!$C$4</c:f>
              <c:strCache>
                <c:ptCount val="1"/>
                <c:pt idx="0">
                  <c:v>Interest 
(1 month)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Sheet2!$C$5:$C$244</c:f>
              <c:numCache>
                <c:ptCount val="240"/>
                <c:pt idx="0">
                  <c:v>2000</c:v>
                </c:pt>
                <c:pt idx="1">
                  <c:v>1992</c:v>
                </c:pt>
                <c:pt idx="2">
                  <c:v>1983</c:v>
                </c:pt>
                <c:pt idx="3">
                  <c:v>1975</c:v>
                </c:pt>
                <c:pt idx="4">
                  <c:v>1967</c:v>
                </c:pt>
                <c:pt idx="5">
                  <c:v>1958</c:v>
                </c:pt>
                <c:pt idx="6">
                  <c:v>1950</c:v>
                </c:pt>
                <c:pt idx="7">
                  <c:v>1942</c:v>
                </c:pt>
                <c:pt idx="8">
                  <c:v>1933</c:v>
                </c:pt>
                <c:pt idx="9">
                  <c:v>1925</c:v>
                </c:pt>
                <c:pt idx="10">
                  <c:v>1917</c:v>
                </c:pt>
                <c:pt idx="11">
                  <c:v>1908</c:v>
                </c:pt>
                <c:pt idx="12">
                  <c:v>1900</c:v>
                </c:pt>
                <c:pt idx="13">
                  <c:v>1892</c:v>
                </c:pt>
                <c:pt idx="14">
                  <c:v>1883</c:v>
                </c:pt>
                <c:pt idx="15">
                  <c:v>1875</c:v>
                </c:pt>
                <c:pt idx="16">
                  <c:v>1867</c:v>
                </c:pt>
                <c:pt idx="17">
                  <c:v>1858</c:v>
                </c:pt>
                <c:pt idx="18">
                  <c:v>1850</c:v>
                </c:pt>
                <c:pt idx="19">
                  <c:v>1842</c:v>
                </c:pt>
                <c:pt idx="20">
                  <c:v>1833</c:v>
                </c:pt>
                <c:pt idx="21">
                  <c:v>1825</c:v>
                </c:pt>
                <c:pt idx="22">
                  <c:v>1817</c:v>
                </c:pt>
                <c:pt idx="23">
                  <c:v>1808</c:v>
                </c:pt>
                <c:pt idx="24">
                  <c:v>1800</c:v>
                </c:pt>
                <c:pt idx="25">
                  <c:v>1792</c:v>
                </c:pt>
                <c:pt idx="26">
                  <c:v>1783</c:v>
                </c:pt>
                <c:pt idx="27">
                  <c:v>1775</c:v>
                </c:pt>
                <c:pt idx="28">
                  <c:v>1767</c:v>
                </c:pt>
                <c:pt idx="29">
                  <c:v>1758</c:v>
                </c:pt>
                <c:pt idx="30">
                  <c:v>1750</c:v>
                </c:pt>
                <c:pt idx="31">
                  <c:v>1742</c:v>
                </c:pt>
                <c:pt idx="32">
                  <c:v>1733</c:v>
                </c:pt>
                <c:pt idx="33">
                  <c:v>1725</c:v>
                </c:pt>
                <c:pt idx="34">
                  <c:v>1717</c:v>
                </c:pt>
                <c:pt idx="35">
                  <c:v>1708</c:v>
                </c:pt>
                <c:pt idx="36">
                  <c:v>1700</c:v>
                </c:pt>
                <c:pt idx="37">
                  <c:v>1692</c:v>
                </c:pt>
                <c:pt idx="38">
                  <c:v>1683</c:v>
                </c:pt>
                <c:pt idx="39">
                  <c:v>1675</c:v>
                </c:pt>
                <c:pt idx="40">
                  <c:v>1667</c:v>
                </c:pt>
                <c:pt idx="41">
                  <c:v>1658</c:v>
                </c:pt>
                <c:pt idx="42">
                  <c:v>1650</c:v>
                </c:pt>
                <c:pt idx="43">
                  <c:v>1642</c:v>
                </c:pt>
                <c:pt idx="44">
                  <c:v>1633</c:v>
                </c:pt>
                <c:pt idx="45">
                  <c:v>1625</c:v>
                </c:pt>
                <c:pt idx="46">
                  <c:v>1617</c:v>
                </c:pt>
                <c:pt idx="47">
                  <c:v>1608</c:v>
                </c:pt>
                <c:pt idx="48">
                  <c:v>1600</c:v>
                </c:pt>
                <c:pt idx="49">
                  <c:v>1592</c:v>
                </c:pt>
                <c:pt idx="50">
                  <c:v>1583</c:v>
                </c:pt>
                <c:pt idx="51">
                  <c:v>1575</c:v>
                </c:pt>
                <c:pt idx="52">
                  <c:v>1567</c:v>
                </c:pt>
                <c:pt idx="53">
                  <c:v>1558</c:v>
                </c:pt>
                <c:pt idx="54">
                  <c:v>1550</c:v>
                </c:pt>
                <c:pt idx="55">
                  <c:v>1542</c:v>
                </c:pt>
                <c:pt idx="56">
                  <c:v>1533</c:v>
                </c:pt>
                <c:pt idx="57">
                  <c:v>1525</c:v>
                </c:pt>
                <c:pt idx="58">
                  <c:v>1517</c:v>
                </c:pt>
                <c:pt idx="59">
                  <c:v>1508</c:v>
                </c:pt>
                <c:pt idx="60">
                  <c:v>1500</c:v>
                </c:pt>
                <c:pt idx="61">
                  <c:v>1492</c:v>
                </c:pt>
                <c:pt idx="62">
                  <c:v>1483</c:v>
                </c:pt>
                <c:pt idx="63">
                  <c:v>1475</c:v>
                </c:pt>
                <c:pt idx="64">
                  <c:v>1467</c:v>
                </c:pt>
                <c:pt idx="65">
                  <c:v>1458</c:v>
                </c:pt>
                <c:pt idx="66">
                  <c:v>1450</c:v>
                </c:pt>
                <c:pt idx="67">
                  <c:v>1442</c:v>
                </c:pt>
                <c:pt idx="68">
                  <c:v>1433</c:v>
                </c:pt>
                <c:pt idx="69">
                  <c:v>1425</c:v>
                </c:pt>
                <c:pt idx="70">
                  <c:v>1417</c:v>
                </c:pt>
                <c:pt idx="71">
                  <c:v>1408</c:v>
                </c:pt>
                <c:pt idx="72">
                  <c:v>1400</c:v>
                </c:pt>
                <c:pt idx="73">
                  <c:v>1392</c:v>
                </c:pt>
                <c:pt idx="74">
                  <c:v>1383</c:v>
                </c:pt>
                <c:pt idx="75">
                  <c:v>1375</c:v>
                </c:pt>
                <c:pt idx="76">
                  <c:v>1367</c:v>
                </c:pt>
                <c:pt idx="77">
                  <c:v>1358</c:v>
                </c:pt>
                <c:pt idx="78">
                  <c:v>1350</c:v>
                </c:pt>
                <c:pt idx="79">
                  <c:v>1342</c:v>
                </c:pt>
                <c:pt idx="80">
                  <c:v>1334</c:v>
                </c:pt>
                <c:pt idx="81">
                  <c:v>1325</c:v>
                </c:pt>
                <c:pt idx="82">
                  <c:v>1317</c:v>
                </c:pt>
                <c:pt idx="83">
                  <c:v>1309</c:v>
                </c:pt>
                <c:pt idx="84">
                  <c:v>1300</c:v>
                </c:pt>
                <c:pt idx="85">
                  <c:v>1292</c:v>
                </c:pt>
                <c:pt idx="86">
                  <c:v>1284</c:v>
                </c:pt>
                <c:pt idx="87">
                  <c:v>1275</c:v>
                </c:pt>
                <c:pt idx="88">
                  <c:v>1267</c:v>
                </c:pt>
                <c:pt idx="89">
                  <c:v>1259</c:v>
                </c:pt>
                <c:pt idx="90">
                  <c:v>1250</c:v>
                </c:pt>
                <c:pt idx="91">
                  <c:v>1242</c:v>
                </c:pt>
                <c:pt idx="92">
                  <c:v>1234</c:v>
                </c:pt>
                <c:pt idx="93">
                  <c:v>1225</c:v>
                </c:pt>
                <c:pt idx="94">
                  <c:v>1217</c:v>
                </c:pt>
                <c:pt idx="95">
                  <c:v>1209</c:v>
                </c:pt>
                <c:pt idx="96">
                  <c:v>1200</c:v>
                </c:pt>
                <c:pt idx="97">
                  <c:v>1192</c:v>
                </c:pt>
                <c:pt idx="98">
                  <c:v>1184</c:v>
                </c:pt>
                <c:pt idx="99">
                  <c:v>1175</c:v>
                </c:pt>
                <c:pt idx="100">
                  <c:v>1167</c:v>
                </c:pt>
                <c:pt idx="101">
                  <c:v>1159</c:v>
                </c:pt>
                <c:pt idx="102">
                  <c:v>1150</c:v>
                </c:pt>
                <c:pt idx="103">
                  <c:v>1142</c:v>
                </c:pt>
                <c:pt idx="104">
                  <c:v>1134</c:v>
                </c:pt>
                <c:pt idx="105">
                  <c:v>1125</c:v>
                </c:pt>
                <c:pt idx="106">
                  <c:v>1117</c:v>
                </c:pt>
                <c:pt idx="107">
                  <c:v>1109</c:v>
                </c:pt>
                <c:pt idx="108">
                  <c:v>1100</c:v>
                </c:pt>
                <c:pt idx="109">
                  <c:v>1092</c:v>
                </c:pt>
                <c:pt idx="110">
                  <c:v>1084</c:v>
                </c:pt>
                <c:pt idx="111">
                  <c:v>1075</c:v>
                </c:pt>
                <c:pt idx="112">
                  <c:v>1067</c:v>
                </c:pt>
                <c:pt idx="113">
                  <c:v>1059</c:v>
                </c:pt>
                <c:pt idx="114">
                  <c:v>1050</c:v>
                </c:pt>
                <c:pt idx="115">
                  <c:v>1042</c:v>
                </c:pt>
                <c:pt idx="116">
                  <c:v>1034</c:v>
                </c:pt>
                <c:pt idx="117">
                  <c:v>1025</c:v>
                </c:pt>
                <c:pt idx="118">
                  <c:v>1017</c:v>
                </c:pt>
                <c:pt idx="119">
                  <c:v>1009</c:v>
                </c:pt>
                <c:pt idx="120">
                  <c:v>1000</c:v>
                </c:pt>
                <c:pt idx="121">
                  <c:v>992</c:v>
                </c:pt>
                <c:pt idx="122">
                  <c:v>984</c:v>
                </c:pt>
                <c:pt idx="123">
                  <c:v>975</c:v>
                </c:pt>
                <c:pt idx="124">
                  <c:v>967</c:v>
                </c:pt>
                <c:pt idx="125">
                  <c:v>959</c:v>
                </c:pt>
                <c:pt idx="126">
                  <c:v>950</c:v>
                </c:pt>
                <c:pt idx="127">
                  <c:v>942</c:v>
                </c:pt>
                <c:pt idx="128">
                  <c:v>934</c:v>
                </c:pt>
                <c:pt idx="129">
                  <c:v>925</c:v>
                </c:pt>
                <c:pt idx="130">
                  <c:v>917</c:v>
                </c:pt>
                <c:pt idx="131">
                  <c:v>909</c:v>
                </c:pt>
                <c:pt idx="132">
                  <c:v>900</c:v>
                </c:pt>
                <c:pt idx="133">
                  <c:v>892</c:v>
                </c:pt>
                <c:pt idx="134">
                  <c:v>884</c:v>
                </c:pt>
                <c:pt idx="135">
                  <c:v>875</c:v>
                </c:pt>
                <c:pt idx="136">
                  <c:v>867</c:v>
                </c:pt>
                <c:pt idx="137">
                  <c:v>859</c:v>
                </c:pt>
                <c:pt idx="138">
                  <c:v>850</c:v>
                </c:pt>
                <c:pt idx="139">
                  <c:v>842</c:v>
                </c:pt>
                <c:pt idx="140">
                  <c:v>834</c:v>
                </c:pt>
                <c:pt idx="141">
                  <c:v>825</c:v>
                </c:pt>
                <c:pt idx="142">
                  <c:v>817</c:v>
                </c:pt>
                <c:pt idx="143">
                  <c:v>809</c:v>
                </c:pt>
                <c:pt idx="144">
                  <c:v>800</c:v>
                </c:pt>
                <c:pt idx="145">
                  <c:v>792</c:v>
                </c:pt>
                <c:pt idx="146">
                  <c:v>784</c:v>
                </c:pt>
                <c:pt idx="147">
                  <c:v>775</c:v>
                </c:pt>
                <c:pt idx="148">
                  <c:v>767</c:v>
                </c:pt>
                <c:pt idx="149">
                  <c:v>759</c:v>
                </c:pt>
                <c:pt idx="150">
                  <c:v>750</c:v>
                </c:pt>
                <c:pt idx="151">
                  <c:v>742</c:v>
                </c:pt>
                <c:pt idx="152">
                  <c:v>734</c:v>
                </c:pt>
                <c:pt idx="153">
                  <c:v>725</c:v>
                </c:pt>
                <c:pt idx="154">
                  <c:v>717</c:v>
                </c:pt>
                <c:pt idx="155">
                  <c:v>709</c:v>
                </c:pt>
                <c:pt idx="156">
                  <c:v>700</c:v>
                </c:pt>
                <c:pt idx="157">
                  <c:v>692</c:v>
                </c:pt>
                <c:pt idx="158">
                  <c:v>684</c:v>
                </c:pt>
                <c:pt idx="159">
                  <c:v>675</c:v>
                </c:pt>
                <c:pt idx="160">
                  <c:v>667</c:v>
                </c:pt>
                <c:pt idx="161">
                  <c:v>659</c:v>
                </c:pt>
                <c:pt idx="162">
                  <c:v>650</c:v>
                </c:pt>
                <c:pt idx="163">
                  <c:v>642</c:v>
                </c:pt>
                <c:pt idx="164">
                  <c:v>634</c:v>
                </c:pt>
                <c:pt idx="165">
                  <c:v>625</c:v>
                </c:pt>
                <c:pt idx="166">
                  <c:v>617</c:v>
                </c:pt>
                <c:pt idx="167">
                  <c:v>609</c:v>
                </c:pt>
                <c:pt idx="168">
                  <c:v>600</c:v>
                </c:pt>
                <c:pt idx="169">
                  <c:v>592</c:v>
                </c:pt>
                <c:pt idx="170">
                  <c:v>584</c:v>
                </c:pt>
                <c:pt idx="171">
                  <c:v>575</c:v>
                </c:pt>
                <c:pt idx="172">
                  <c:v>567</c:v>
                </c:pt>
                <c:pt idx="173">
                  <c:v>559</c:v>
                </c:pt>
                <c:pt idx="174">
                  <c:v>550</c:v>
                </c:pt>
                <c:pt idx="175">
                  <c:v>542</c:v>
                </c:pt>
                <c:pt idx="176">
                  <c:v>534</c:v>
                </c:pt>
                <c:pt idx="177">
                  <c:v>525</c:v>
                </c:pt>
                <c:pt idx="178">
                  <c:v>517</c:v>
                </c:pt>
                <c:pt idx="179">
                  <c:v>509</c:v>
                </c:pt>
                <c:pt idx="180">
                  <c:v>500</c:v>
                </c:pt>
                <c:pt idx="181">
                  <c:v>492</c:v>
                </c:pt>
                <c:pt idx="182">
                  <c:v>484</c:v>
                </c:pt>
                <c:pt idx="183">
                  <c:v>475</c:v>
                </c:pt>
                <c:pt idx="184">
                  <c:v>467</c:v>
                </c:pt>
                <c:pt idx="185">
                  <c:v>459</c:v>
                </c:pt>
                <c:pt idx="186">
                  <c:v>450</c:v>
                </c:pt>
                <c:pt idx="187">
                  <c:v>442</c:v>
                </c:pt>
                <c:pt idx="188">
                  <c:v>434</c:v>
                </c:pt>
                <c:pt idx="189">
                  <c:v>425</c:v>
                </c:pt>
                <c:pt idx="190">
                  <c:v>417</c:v>
                </c:pt>
                <c:pt idx="191">
                  <c:v>409</c:v>
                </c:pt>
                <c:pt idx="192">
                  <c:v>400</c:v>
                </c:pt>
                <c:pt idx="193">
                  <c:v>392</c:v>
                </c:pt>
                <c:pt idx="194">
                  <c:v>384</c:v>
                </c:pt>
                <c:pt idx="195">
                  <c:v>375</c:v>
                </c:pt>
                <c:pt idx="196">
                  <c:v>367</c:v>
                </c:pt>
                <c:pt idx="197">
                  <c:v>359</c:v>
                </c:pt>
                <c:pt idx="198">
                  <c:v>350</c:v>
                </c:pt>
                <c:pt idx="199">
                  <c:v>342</c:v>
                </c:pt>
                <c:pt idx="200">
                  <c:v>334</c:v>
                </c:pt>
                <c:pt idx="201">
                  <c:v>325</c:v>
                </c:pt>
                <c:pt idx="202">
                  <c:v>317</c:v>
                </c:pt>
                <c:pt idx="203">
                  <c:v>309</c:v>
                </c:pt>
                <c:pt idx="204">
                  <c:v>300</c:v>
                </c:pt>
                <c:pt idx="205">
                  <c:v>292</c:v>
                </c:pt>
                <c:pt idx="206">
                  <c:v>284</c:v>
                </c:pt>
                <c:pt idx="207">
                  <c:v>275</c:v>
                </c:pt>
                <c:pt idx="208">
                  <c:v>267</c:v>
                </c:pt>
                <c:pt idx="209">
                  <c:v>259</c:v>
                </c:pt>
                <c:pt idx="210">
                  <c:v>250</c:v>
                </c:pt>
                <c:pt idx="211">
                  <c:v>242</c:v>
                </c:pt>
                <c:pt idx="212">
                  <c:v>234</c:v>
                </c:pt>
                <c:pt idx="213">
                  <c:v>225</c:v>
                </c:pt>
                <c:pt idx="214">
                  <c:v>217</c:v>
                </c:pt>
                <c:pt idx="215">
                  <c:v>209</c:v>
                </c:pt>
                <c:pt idx="216">
                  <c:v>200</c:v>
                </c:pt>
                <c:pt idx="217">
                  <c:v>192</c:v>
                </c:pt>
                <c:pt idx="218">
                  <c:v>184</c:v>
                </c:pt>
                <c:pt idx="219">
                  <c:v>175</c:v>
                </c:pt>
                <c:pt idx="220">
                  <c:v>167</c:v>
                </c:pt>
                <c:pt idx="221">
                  <c:v>159</c:v>
                </c:pt>
                <c:pt idx="222">
                  <c:v>150</c:v>
                </c:pt>
                <c:pt idx="223">
                  <c:v>142</c:v>
                </c:pt>
                <c:pt idx="224">
                  <c:v>134</c:v>
                </c:pt>
                <c:pt idx="225">
                  <c:v>125</c:v>
                </c:pt>
                <c:pt idx="226">
                  <c:v>117</c:v>
                </c:pt>
                <c:pt idx="227">
                  <c:v>109</c:v>
                </c:pt>
                <c:pt idx="228">
                  <c:v>100</c:v>
                </c:pt>
                <c:pt idx="229">
                  <c:v>92</c:v>
                </c:pt>
                <c:pt idx="230">
                  <c:v>84</c:v>
                </c:pt>
                <c:pt idx="231">
                  <c:v>75</c:v>
                </c:pt>
                <c:pt idx="232">
                  <c:v>67</c:v>
                </c:pt>
                <c:pt idx="233">
                  <c:v>59</c:v>
                </c:pt>
                <c:pt idx="234">
                  <c:v>50</c:v>
                </c:pt>
                <c:pt idx="235">
                  <c:v>42</c:v>
                </c:pt>
                <c:pt idx="236">
                  <c:v>34</c:v>
                </c:pt>
                <c:pt idx="237">
                  <c:v>25</c:v>
                </c:pt>
                <c:pt idx="238">
                  <c:v>17</c:v>
                </c:pt>
                <c:pt idx="239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Sheet2!$D$4</c:f>
              <c:strCache>
                <c:ptCount val="1"/>
                <c:pt idx="0">
                  <c:v>Principal 
(being repaid)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Sheet2!$D$5:$D$244</c:f>
              <c:numCache>
                <c:ptCount val="240"/>
                <c:pt idx="0">
                  <c:v>1333</c:v>
                </c:pt>
                <c:pt idx="1">
                  <c:v>1333</c:v>
                </c:pt>
                <c:pt idx="2">
                  <c:v>1333</c:v>
                </c:pt>
                <c:pt idx="3">
                  <c:v>1333</c:v>
                </c:pt>
                <c:pt idx="4">
                  <c:v>1333</c:v>
                </c:pt>
                <c:pt idx="5">
                  <c:v>1333</c:v>
                </c:pt>
                <c:pt idx="6">
                  <c:v>1333</c:v>
                </c:pt>
                <c:pt idx="7">
                  <c:v>1333</c:v>
                </c:pt>
                <c:pt idx="8">
                  <c:v>1333</c:v>
                </c:pt>
                <c:pt idx="9">
                  <c:v>1333</c:v>
                </c:pt>
                <c:pt idx="10">
                  <c:v>1333</c:v>
                </c:pt>
                <c:pt idx="11">
                  <c:v>1333</c:v>
                </c:pt>
                <c:pt idx="12">
                  <c:v>1333</c:v>
                </c:pt>
                <c:pt idx="13">
                  <c:v>1333</c:v>
                </c:pt>
                <c:pt idx="14">
                  <c:v>1333</c:v>
                </c:pt>
                <c:pt idx="15">
                  <c:v>1333</c:v>
                </c:pt>
                <c:pt idx="16">
                  <c:v>1333</c:v>
                </c:pt>
                <c:pt idx="17">
                  <c:v>1333</c:v>
                </c:pt>
                <c:pt idx="18">
                  <c:v>1333</c:v>
                </c:pt>
                <c:pt idx="19">
                  <c:v>1333</c:v>
                </c:pt>
                <c:pt idx="20">
                  <c:v>1333</c:v>
                </c:pt>
                <c:pt idx="21">
                  <c:v>1333</c:v>
                </c:pt>
                <c:pt idx="22">
                  <c:v>1333</c:v>
                </c:pt>
                <c:pt idx="23">
                  <c:v>1333</c:v>
                </c:pt>
                <c:pt idx="24">
                  <c:v>1333</c:v>
                </c:pt>
                <c:pt idx="25">
                  <c:v>1333</c:v>
                </c:pt>
                <c:pt idx="26">
                  <c:v>1333</c:v>
                </c:pt>
                <c:pt idx="27">
                  <c:v>1333</c:v>
                </c:pt>
                <c:pt idx="28">
                  <c:v>1333</c:v>
                </c:pt>
                <c:pt idx="29">
                  <c:v>1333</c:v>
                </c:pt>
                <c:pt idx="30">
                  <c:v>1333</c:v>
                </c:pt>
                <c:pt idx="31">
                  <c:v>1333</c:v>
                </c:pt>
                <c:pt idx="32">
                  <c:v>1333</c:v>
                </c:pt>
                <c:pt idx="33">
                  <c:v>1333</c:v>
                </c:pt>
                <c:pt idx="34">
                  <c:v>1333</c:v>
                </c:pt>
                <c:pt idx="35">
                  <c:v>1333</c:v>
                </c:pt>
                <c:pt idx="36">
                  <c:v>1333</c:v>
                </c:pt>
                <c:pt idx="37">
                  <c:v>1333</c:v>
                </c:pt>
                <c:pt idx="38">
                  <c:v>1333</c:v>
                </c:pt>
                <c:pt idx="39">
                  <c:v>1333</c:v>
                </c:pt>
                <c:pt idx="40">
                  <c:v>1333</c:v>
                </c:pt>
                <c:pt idx="41">
                  <c:v>1333</c:v>
                </c:pt>
                <c:pt idx="42">
                  <c:v>1333</c:v>
                </c:pt>
                <c:pt idx="43">
                  <c:v>1333</c:v>
                </c:pt>
                <c:pt idx="44">
                  <c:v>1333</c:v>
                </c:pt>
                <c:pt idx="45">
                  <c:v>1333</c:v>
                </c:pt>
                <c:pt idx="46">
                  <c:v>1333</c:v>
                </c:pt>
                <c:pt idx="47">
                  <c:v>1333</c:v>
                </c:pt>
                <c:pt idx="48">
                  <c:v>1333</c:v>
                </c:pt>
                <c:pt idx="49">
                  <c:v>1333</c:v>
                </c:pt>
                <c:pt idx="50">
                  <c:v>1333</c:v>
                </c:pt>
                <c:pt idx="51">
                  <c:v>1333</c:v>
                </c:pt>
                <c:pt idx="52">
                  <c:v>1333</c:v>
                </c:pt>
                <c:pt idx="53">
                  <c:v>1333</c:v>
                </c:pt>
                <c:pt idx="54">
                  <c:v>1333</c:v>
                </c:pt>
                <c:pt idx="55">
                  <c:v>1333</c:v>
                </c:pt>
                <c:pt idx="56">
                  <c:v>1333</c:v>
                </c:pt>
                <c:pt idx="57">
                  <c:v>1333</c:v>
                </c:pt>
                <c:pt idx="58">
                  <c:v>1333</c:v>
                </c:pt>
                <c:pt idx="59">
                  <c:v>1333</c:v>
                </c:pt>
                <c:pt idx="60">
                  <c:v>1333</c:v>
                </c:pt>
                <c:pt idx="61">
                  <c:v>1333</c:v>
                </c:pt>
                <c:pt idx="62">
                  <c:v>1333</c:v>
                </c:pt>
                <c:pt idx="63">
                  <c:v>1333</c:v>
                </c:pt>
                <c:pt idx="64">
                  <c:v>1333</c:v>
                </c:pt>
                <c:pt idx="65">
                  <c:v>1333</c:v>
                </c:pt>
                <c:pt idx="66">
                  <c:v>1333</c:v>
                </c:pt>
                <c:pt idx="67">
                  <c:v>1333</c:v>
                </c:pt>
                <c:pt idx="68">
                  <c:v>1333</c:v>
                </c:pt>
                <c:pt idx="69">
                  <c:v>1333</c:v>
                </c:pt>
                <c:pt idx="70">
                  <c:v>1333</c:v>
                </c:pt>
                <c:pt idx="71">
                  <c:v>1333</c:v>
                </c:pt>
                <c:pt idx="72">
                  <c:v>1333</c:v>
                </c:pt>
                <c:pt idx="73">
                  <c:v>1333</c:v>
                </c:pt>
                <c:pt idx="74">
                  <c:v>1333</c:v>
                </c:pt>
                <c:pt idx="75">
                  <c:v>1333</c:v>
                </c:pt>
                <c:pt idx="76">
                  <c:v>1333</c:v>
                </c:pt>
                <c:pt idx="77">
                  <c:v>1333</c:v>
                </c:pt>
                <c:pt idx="78">
                  <c:v>1333</c:v>
                </c:pt>
                <c:pt idx="79">
                  <c:v>1333</c:v>
                </c:pt>
                <c:pt idx="80">
                  <c:v>1333</c:v>
                </c:pt>
                <c:pt idx="81">
                  <c:v>1333</c:v>
                </c:pt>
                <c:pt idx="82">
                  <c:v>1333</c:v>
                </c:pt>
                <c:pt idx="83">
                  <c:v>1333</c:v>
                </c:pt>
                <c:pt idx="84">
                  <c:v>1333</c:v>
                </c:pt>
                <c:pt idx="85">
                  <c:v>1333</c:v>
                </c:pt>
                <c:pt idx="86">
                  <c:v>1333</c:v>
                </c:pt>
                <c:pt idx="87">
                  <c:v>1333</c:v>
                </c:pt>
                <c:pt idx="88">
                  <c:v>1333</c:v>
                </c:pt>
                <c:pt idx="89">
                  <c:v>1333</c:v>
                </c:pt>
                <c:pt idx="90">
                  <c:v>1333</c:v>
                </c:pt>
                <c:pt idx="91">
                  <c:v>1333</c:v>
                </c:pt>
                <c:pt idx="92">
                  <c:v>1333</c:v>
                </c:pt>
                <c:pt idx="93">
                  <c:v>1333</c:v>
                </c:pt>
                <c:pt idx="94">
                  <c:v>1333</c:v>
                </c:pt>
                <c:pt idx="95">
                  <c:v>1333</c:v>
                </c:pt>
                <c:pt idx="96">
                  <c:v>1333</c:v>
                </c:pt>
                <c:pt idx="97">
                  <c:v>1333</c:v>
                </c:pt>
                <c:pt idx="98">
                  <c:v>1333</c:v>
                </c:pt>
                <c:pt idx="99">
                  <c:v>1333</c:v>
                </c:pt>
                <c:pt idx="100">
                  <c:v>1333</c:v>
                </c:pt>
                <c:pt idx="101">
                  <c:v>1333</c:v>
                </c:pt>
                <c:pt idx="102">
                  <c:v>1333</c:v>
                </c:pt>
                <c:pt idx="103">
                  <c:v>1333</c:v>
                </c:pt>
                <c:pt idx="104">
                  <c:v>1333</c:v>
                </c:pt>
                <c:pt idx="105">
                  <c:v>1333</c:v>
                </c:pt>
                <c:pt idx="106">
                  <c:v>1333</c:v>
                </c:pt>
                <c:pt idx="107">
                  <c:v>1333</c:v>
                </c:pt>
                <c:pt idx="108">
                  <c:v>1333</c:v>
                </c:pt>
                <c:pt idx="109">
                  <c:v>1333</c:v>
                </c:pt>
                <c:pt idx="110">
                  <c:v>1333</c:v>
                </c:pt>
                <c:pt idx="111">
                  <c:v>1333</c:v>
                </c:pt>
                <c:pt idx="112">
                  <c:v>1333</c:v>
                </c:pt>
                <c:pt idx="113">
                  <c:v>1333</c:v>
                </c:pt>
                <c:pt idx="114">
                  <c:v>1333</c:v>
                </c:pt>
                <c:pt idx="115">
                  <c:v>1333</c:v>
                </c:pt>
                <c:pt idx="116">
                  <c:v>1333</c:v>
                </c:pt>
                <c:pt idx="117">
                  <c:v>1333</c:v>
                </c:pt>
                <c:pt idx="118">
                  <c:v>1333</c:v>
                </c:pt>
                <c:pt idx="119">
                  <c:v>1333</c:v>
                </c:pt>
                <c:pt idx="120">
                  <c:v>1333</c:v>
                </c:pt>
                <c:pt idx="121">
                  <c:v>1333</c:v>
                </c:pt>
                <c:pt idx="122">
                  <c:v>1333</c:v>
                </c:pt>
                <c:pt idx="123">
                  <c:v>1333</c:v>
                </c:pt>
                <c:pt idx="124">
                  <c:v>1333</c:v>
                </c:pt>
                <c:pt idx="125">
                  <c:v>1333</c:v>
                </c:pt>
                <c:pt idx="126">
                  <c:v>1333</c:v>
                </c:pt>
                <c:pt idx="127">
                  <c:v>1333</c:v>
                </c:pt>
                <c:pt idx="128">
                  <c:v>1333</c:v>
                </c:pt>
                <c:pt idx="129">
                  <c:v>1333</c:v>
                </c:pt>
                <c:pt idx="130">
                  <c:v>1333</c:v>
                </c:pt>
                <c:pt idx="131">
                  <c:v>1333</c:v>
                </c:pt>
                <c:pt idx="132">
                  <c:v>1333</c:v>
                </c:pt>
                <c:pt idx="133">
                  <c:v>1333</c:v>
                </c:pt>
                <c:pt idx="134">
                  <c:v>1333</c:v>
                </c:pt>
                <c:pt idx="135">
                  <c:v>1333</c:v>
                </c:pt>
                <c:pt idx="136">
                  <c:v>1333</c:v>
                </c:pt>
                <c:pt idx="137">
                  <c:v>1333</c:v>
                </c:pt>
                <c:pt idx="138">
                  <c:v>1333</c:v>
                </c:pt>
                <c:pt idx="139">
                  <c:v>1333</c:v>
                </c:pt>
                <c:pt idx="140">
                  <c:v>1333</c:v>
                </c:pt>
                <c:pt idx="141">
                  <c:v>1333</c:v>
                </c:pt>
                <c:pt idx="142">
                  <c:v>1333</c:v>
                </c:pt>
                <c:pt idx="143">
                  <c:v>1333</c:v>
                </c:pt>
                <c:pt idx="144">
                  <c:v>1333</c:v>
                </c:pt>
                <c:pt idx="145">
                  <c:v>1333</c:v>
                </c:pt>
                <c:pt idx="146">
                  <c:v>1333</c:v>
                </c:pt>
                <c:pt idx="147">
                  <c:v>1333</c:v>
                </c:pt>
                <c:pt idx="148">
                  <c:v>1333</c:v>
                </c:pt>
                <c:pt idx="149">
                  <c:v>1333</c:v>
                </c:pt>
                <c:pt idx="150">
                  <c:v>1333</c:v>
                </c:pt>
                <c:pt idx="151">
                  <c:v>1333</c:v>
                </c:pt>
                <c:pt idx="152">
                  <c:v>1333</c:v>
                </c:pt>
                <c:pt idx="153">
                  <c:v>1333</c:v>
                </c:pt>
                <c:pt idx="154">
                  <c:v>1333</c:v>
                </c:pt>
                <c:pt idx="155">
                  <c:v>1333</c:v>
                </c:pt>
                <c:pt idx="156">
                  <c:v>1333</c:v>
                </c:pt>
                <c:pt idx="157">
                  <c:v>1333</c:v>
                </c:pt>
                <c:pt idx="158">
                  <c:v>1333</c:v>
                </c:pt>
                <c:pt idx="159">
                  <c:v>1333</c:v>
                </c:pt>
                <c:pt idx="160">
                  <c:v>1333</c:v>
                </c:pt>
                <c:pt idx="161">
                  <c:v>1333</c:v>
                </c:pt>
                <c:pt idx="162">
                  <c:v>1333</c:v>
                </c:pt>
                <c:pt idx="163">
                  <c:v>1333</c:v>
                </c:pt>
                <c:pt idx="164">
                  <c:v>1333</c:v>
                </c:pt>
                <c:pt idx="165">
                  <c:v>1333</c:v>
                </c:pt>
                <c:pt idx="166">
                  <c:v>1333</c:v>
                </c:pt>
                <c:pt idx="167">
                  <c:v>1333</c:v>
                </c:pt>
                <c:pt idx="168">
                  <c:v>1333</c:v>
                </c:pt>
                <c:pt idx="169">
                  <c:v>1333</c:v>
                </c:pt>
                <c:pt idx="170">
                  <c:v>1333</c:v>
                </c:pt>
                <c:pt idx="171">
                  <c:v>1333</c:v>
                </c:pt>
                <c:pt idx="172">
                  <c:v>1333</c:v>
                </c:pt>
                <c:pt idx="173">
                  <c:v>1333</c:v>
                </c:pt>
                <c:pt idx="174">
                  <c:v>1333</c:v>
                </c:pt>
                <c:pt idx="175">
                  <c:v>1333</c:v>
                </c:pt>
                <c:pt idx="176">
                  <c:v>1333</c:v>
                </c:pt>
                <c:pt idx="177">
                  <c:v>1333</c:v>
                </c:pt>
                <c:pt idx="178">
                  <c:v>1333</c:v>
                </c:pt>
                <c:pt idx="179">
                  <c:v>1333</c:v>
                </c:pt>
                <c:pt idx="180">
                  <c:v>1333</c:v>
                </c:pt>
                <c:pt idx="181">
                  <c:v>1333</c:v>
                </c:pt>
                <c:pt idx="182">
                  <c:v>1333</c:v>
                </c:pt>
                <c:pt idx="183">
                  <c:v>1333</c:v>
                </c:pt>
                <c:pt idx="184">
                  <c:v>1333</c:v>
                </c:pt>
                <c:pt idx="185">
                  <c:v>1333</c:v>
                </c:pt>
                <c:pt idx="186">
                  <c:v>1333</c:v>
                </c:pt>
                <c:pt idx="187">
                  <c:v>1333</c:v>
                </c:pt>
                <c:pt idx="188">
                  <c:v>1333</c:v>
                </c:pt>
                <c:pt idx="189">
                  <c:v>1333</c:v>
                </c:pt>
                <c:pt idx="190">
                  <c:v>1333</c:v>
                </c:pt>
                <c:pt idx="191">
                  <c:v>1333</c:v>
                </c:pt>
                <c:pt idx="192">
                  <c:v>1333</c:v>
                </c:pt>
                <c:pt idx="193">
                  <c:v>1333</c:v>
                </c:pt>
                <c:pt idx="194">
                  <c:v>1333</c:v>
                </c:pt>
                <c:pt idx="195">
                  <c:v>1333</c:v>
                </c:pt>
                <c:pt idx="196">
                  <c:v>1333</c:v>
                </c:pt>
                <c:pt idx="197">
                  <c:v>1333</c:v>
                </c:pt>
                <c:pt idx="198">
                  <c:v>1333</c:v>
                </c:pt>
                <c:pt idx="199">
                  <c:v>1333</c:v>
                </c:pt>
                <c:pt idx="200">
                  <c:v>1333</c:v>
                </c:pt>
                <c:pt idx="201">
                  <c:v>1333</c:v>
                </c:pt>
                <c:pt idx="202">
                  <c:v>1333</c:v>
                </c:pt>
                <c:pt idx="203">
                  <c:v>1333</c:v>
                </c:pt>
                <c:pt idx="204">
                  <c:v>1333</c:v>
                </c:pt>
                <c:pt idx="205">
                  <c:v>1333</c:v>
                </c:pt>
                <c:pt idx="206">
                  <c:v>1333</c:v>
                </c:pt>
                <c:pt idx="207">
                  <c:v>1333</c:v>
                </c:pt>
                <c:pt idx="208">
                  <c:v>1333</c:v>
                </c:pt>
                <c:pt idx="209">
                  <c:v>1333</c:v>
                </c:pt>
                <c:pt idx="210">
                  <c:v>1333</c:v>
                </c:pt>
                <c:pt idx="211">
                  <c:v>1333</c:v>
                </c:pt>
                <c:pt idx="212">
                  <c:v>1333</c:v>
                </c:pt>
                <c:pt idx="213">
                  <c:v>1333</c:v>
                </c:pt>
                <c:pt idx="214">
                  <c:v>1333</c:v>
                </c:pt>
                <c:pt idx="215">
                  <c:v>1333</c:v>
                </c:pt>
                <c:pt idx="216">
                  <c:v>1333</c:v>
                </c:pt>
                <c:pt idx="217">
                  <c:v>1333</c:v>
                </c:pt>
                <c:pt idx="218">
                  <c:v>1333</c:v>
                </c:pt>
                <c:pt idx="219">
                  <c:v>1333</c:v>
                </c:pt>
                <c:pt idx="220">
                  <c:v>1333</c:v>
                </c:pt>
                <c:pt idx="221">
                  <c:v>1333</c:v>
                </c:pt>
                <c:pt idx="222">
                  <c:v>1333</c:v>
                </c:pt>
                <c:pt idx="223">
                  <c:v>1333</c:v>
                </c:pt>
                <c:pt idx="224">
                  <c:v>1333</c:v>
                </c:pt>
                <c:pt idx="225">
                  <c:v>1333</c:v>
                </c:pt>
                <c:pt idx="226">
                  <c:v>1333</c:v>
                </c:pt>
                <c:pt idx="227">
                  <c:v>1333</c:v>
                </c:pt>
                <c:pt idx="228">
                  <c:v>1333</c:v>
                </c:pt>
                <c:pt idx="229">
                  <c:v>1333</c:v>
                </c:pt>
                <c:pt idx="230">
                  <c:v>1333</c:v>
                </c:pt>
                <c:pt idx="231">
                  <c:v>1333</c:v>
                </c:pt>
                <c:pt idx="232">
                  <c:v>1333</c:v>
                </c:pt>
                <c:pt idx="233">
                  <c:v>1333</c:v>
                </c:pt>
                <c:pt idx="234">
                  <c:v>1333</c:v>
                </c:pt>
                <c:pt idx="235">
                  <c:v>1333</c:v>
                </c:pt>
                <c:pt idx="236">
                  <c:v>1333</c:v>
                </c:pt>
                <c:pt idx="237">
                  <c:v>1333</c:v>
                </c:pt>
                <c:pt idx="238">
                  <c:v>1333</c:v>
                </c:pt>
                <c:pt idx="239">
                  <c:v>1413</c:v>
                </c:pt>
              </c:numCache>
            </c:numRef>
          </c:val>
          <c:smooth val="0"/>
        </c:ser>
        <c:marker val="1"/>
        <c:axId val="65997258"/>
        <c:axId val="57104411"/>
      </c:lineChart>
      <c:catAx>
        <c:axId val="65997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Principal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04411"/>
        <c:crosses val="autoZero"/>
        <c:auto val="1"/>
        <c:lblOffset val="100"/>
        <c:noMultiLvlLbl val="0"/>
      </c:catAx>
      <c:valAx>
        <c:axId val="57104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97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EMI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Interest 
(1 month)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Sheet1!$C$5:$C$244</c:f>
              <c:numCache>
                <c:ptCount val="240"/>
                <c:pt idx="0">
                  <c:v>26250</c:v>
                </c:pt>
                <c:pt idx="1">
                  <c:v>26227</c:v>
                </c:pt>
                <c:pt idx="2">
                  <c:v>26203</c:v>
                </c:pt>
                <c:pt idx="3">
                  <c:v>26179</c:v>
                </c:pt>
                <c:pt idx="4">
                  <c:v>26155</c:v>
                </c:pt>
                <c:pt idx="5">
                  <c:v>26131</c:v>
                </c:pt>
                <c:pt idx="6">
                  <c:v>26107</c:v>
                </c:pt>
                <c:pt idx="7">
                  <c:v>26082</c:v>
                </c:pt>
                <c:pt idx="8">
                  <c:v>26058</c:v>
                </c:pt>
                <c:pt idx="9">
                  <c:v>26033</c:v>
                </c:pt>
                <c:pt idx="10">
                  <c:v>26008</c:v>
                </c:pt>
                <c:pt idx="11">
                  <c:v>25983</c:v>
                </c:pt>
                <c:pt idx="12">
                  <c:v>25957</c:v>
                </c:pt>
                <c:pt idx="13">
                  <c:v>25932</c:v>
                </c:pt>
                <c:pt idx="14">
                  <c:v>25906</c:v>
                </c:pt>
                <c:pt idx="15">
                  <c:v>25880</c:v>
                </c:pt>
                <c:pt idx="16">
                  <c:v>25854</c:v>
                </c:pt>
                <c:pt idx="17">
                  <c:v>25827</c:v>
                </c:pt>
                <c:pt idx="18">
                  <c:v>25801</c:v>
                </c:pt>
                <c:pt idx="19">
                  <c:v>25774</c:v>
                </c:pt>
                <c:pt idx="20">
                  <c:v>25747</c:v>
                </c:pt>
                <c:pt idx="21">
                  <c:v>25720</c:v>
                </c:pt>
                <c:pt idx="22">
                  <c:v>25692</c:v>
                </c:pt>
                <c:pt idx="23">
                  <c:v>25665</c:v>
                </c:pt>
                <c:pt idx="24">
                  <c:v>25637</c:v>
                </c:pt>
                <c:pt idx="25">
                  <c:v>25609</c:v>
                </c:pt>
                <c:pt idx="26">
                  <c:v>25581</c:v>
                </c:pt>
                <c:pt idx="27">
                  <c:v>25552</c:v>
                </c:pt>
                <c:pt idx="28">
                  <c:v>25524</c:v>
                </c:pt>
                <c:pt idx="29">
                  <c:v>25495</c:v>
                </c:pt>
                <c:pt idx="30">
                  <c:v>25466</c:v>
                </c:pt>
                <c:pt idx="31">
                  <c:v>25436</c:v>
                </c:pt>
                <c:pt idx="32">
                  <c:v>25407</c:v>
                </c:pt>
                <c:pt idx="33">
                  <c:v>25377</c:v>
                </c:pt>
                <c:pt idx="34">
                  <c:v>25347</c:v>
                </c:pt>
                <c:pt idx="35">
                  <c:v>25317</c:v>
                </c:pt>
                <c:pt idx="36">
                  <c:v>25286</c:v>
                </c:pt>
                <c:pt idx="37">
                  <c:v>25256</c:v>
                </c:pt>
                <c:pt idx="38">
                  <c:v>25225</c:v>
                </c:pt>
                <c:pt idx="39">
                  <c:v>25194</c:v>
                </c:pt>
                <c:pt idx="40">
                  <c:v>25163</c:v>
                </c:pt>
                <c:pt idx="41">
                  <c:v>25131</c:v>
                </c:pt>
                <c:pt idx="42">
                  <c:v>25099</c:v>
                </c:pt>
                <c:pt idx="43">
                  <c:v>25067</c:v>
                </c:pt>
                <c:pt idx="44">
                  <c:v>25035</c:v>
                </c:pt>
                <c:pt idx="45">
                  <c:v>25002</c:v>
                </c:pt>
                <c:pt idx="46">
                  <c:v>24969</c:v>
                </c:pt>
                <c:pt idx="47">
                  <c:v>24936</c:v>
                </c:pt>
                <c:pt idx="48">
                  <c:v>24903</c:v>
                </c:pt>
                <c:pt idx="49">
                  <c:v>24870</c:v>
                </c:pt>
                <c:pt idx="50">
                  <c:v>24836</c:v>
                </c:pt>
                <c:pt idx="51">
                  <c:v>24802</c:v>
                </c:pt>
                <c:pt idx="52">
                  <c:v>24768</c:v>
                </c:pt>
                <c:pt idx="53">
                  <c:v>24733</c:v>
                </c:pt>
                <c:pt idx="54">
                  <c:v>24698</c:v>
                </c:pt>
                <c:pt idx="55">
                  <c:v>24663</c:v>
                </c:pt>
                <c:pt idx="56">
                  <c:v>24628</c:v>
                </c:pt>
                <c:pt idx="57">
                  <c:v>24592</c:v>
                </c:pt>
                <c:pt idx="58">
                  <c:v>24556</c:v>
                </c:pt>
                <c:pt idx="59">
                  <c:v>24520</c:v>
                </c:pt>
                <c:pt idx="60">
                  <c:v>24484</c:v>
                </c:pt>
                <c:pt idx="61">
                  <c:v>24447</c:v>
                </c:pt>
                <c:pt idx="62">
                  <c:v>24410</c:v>
                </c:pt>
                <c:pt idx="63">
                  <c:v>24373</c:v>
                </c:pt>
                <c:pt idx="64">
                  <c:v>24336</c:v>
                </c:pt>
                <c:pt idx="65">
                  <c:v>24298</c:v>
                </c:pt>
                <c:pt idx="66">
                  <c:v>24260</c:v>
                </c:pt>
                <c:pt idx="67">
                  <c:v>24222</c:v>
                </c:pt>
                <c:pt idx="68">
                  <c:v>24183</c:v>
                </c:pt>
                <c:pt idx="69">
                  <c:v>24144</c:v>
                </c:pt>
                <c:pt idx="70">
                  <c:v>24105</c:v>
                </c:pt>
                <c:pt idx="71">
                  <c:v>24065</c:v>
                </c:pt>
                <c:pt idx="72">
                  <c:v>24025</c:v>
                </c:pt>
                <c:pt idx="73">
                  <c:v>23985</c:v>
                </c:pt>
                <c:pt idx="74">
                  <c:v>23945</c:v>
                </c:pt>
                <c:pt idx="75">
                  <c:v>23904</c:v>
                </c:pt>
                <c:pt idx="76">
                  <c:v>23863</c:v>
                </c:pt>
                <c:pt idx="77">
                  <c:v>23822</c:v>
                </c:pt>
                <c:pt idx="78">
                  <c:v>23780</c:v>
                </c:pt>
                <c:pt idx="79">
                  <c:v>23738</c:v>
                </c:pt>
                <c:pt idx="80">
                  <c:v>23696</c:v>
                </c:pt>
                <c:pt idx="81">
                  <c:v>23654</c:v>
                </c:pt>
                <c:pt idx="82">
                  <c:v>23611</c:v>
                </c:pt>
                <c:pt idx="83">
                  <c:v>23567</c:v>
                </c:pt>
                <c:pt idx="84">
                  <c:v>23524</c:v>
                </c:pt>
                <c:pt idx="85">
                  <c:v>23480</c:v>
                </c:pt>
                <c:pt idx="86">
                  <c:v>23436</c:v>
                </c:pt>
                <c:pt idx="87">
                  <c:v>23391</c:v>
                </c:pt>
                <c:pt idx="88">
                  <c:v>23346</c:v>
                </c:pt>
                <c:pt idx="89">
                  <c:v>23301</c:v>
                </c:pt>
                <c:pt idx="90">
                  <c:v>23256</c:v>
                </c:pt>
                <c:pt idx="91">
                  <c:v>23210</c:v>
                </c:pt>
                <c:pt idx="92">
                  <c:v>23164</c:v>
                </c:pt>
                <c:pt idx="93">
                  <c:v>23117</c:v>
                </c:pt>
                <c:pt idx="94">
                  <c:v>23070</c:v>
                </c:pt>
                <c:pt idx="95">
                  <c:v>23023</c:v>
                </c:pt>
                <c:pt idx="96">
                  <c:v>22975</c:v>
                </c:pt>
                <c:pt idx="97">
                  <c:v>22927</c:v>
                </c:pt>
                <c:pt idx="98">
                  <c:v>22879</c:v>
                </c:pt>
                <c:pt idx="99">
                  <c:v>22830</c:v>
                </c:pt>
                <c:pt idx="100">
                  <c:v>22781</c:v>
                </c:pt>
                <c:pt idx="101">
                  <c:v>22732</c:v>
                </c:pt>
                <c:pt idx="102">
                  <c:v>22682</c:v>
                </c:pt>
                <c:pt idx="103">
                  <c:v>22632</c:v>
                </c:pt>
                <c:pt idx="104">
                  <c:v>22581</c:v>
                </c:pt>
                <c:pt idx="105">
                  <c:v>22530</c:v>
                </c:pt>
                <c:pt idx="106">
                  <c:v>22479</c:v>
                </c:pt>
                <c:pt idx="107">
                  <c:v>22427</c:v>
                </c:pt>
                <c:pt idx="108">
                  <c:v>22375</c:v>
                </c:pt>
                <c:pt idx="109">
                  <c:v>22323</c:v>
                </c:pt>
                <c:pt idx="110">
                  <c:v>22270</c:v>
                </c:pt>
                <c:pt idx="111">
                  <c:v>22217</c:v>
                </c:pt>
                <c:pt idx="112">
                  <c:v>22163</c:v>
                </c:pt>
                <c:pt idx="113">
                  <c:v>22109</c:v>
                </c:pt>
                <c:pt idx="114">
                  <c:v>22054</c:v>
                </c:pt>
                <c:pt idx="115">
                  <c:v>22000</c:v>
                </c:pt>
                <c:pt idx="116">
                  <c:v>21944</c:v>
                </c:pt>
                <c:pt idx="117">
                  <c:v>21889</c:v>
                </c:pt>
                <c:pt idx="118">
                  <c:v>21832</c:v>
                </c:pt>
                <c:pt idx="119">
                  <c:v>21776</c:v>
                </c:pt>
                <c:pt idx="120">
                  <c:v>21719</c:v>
                </c:pt>
                <c:pt idx="121">
                  <c:v>21662</c:v>
                </c:pt>
                <c:pt idx="122">
                  <c:v>21604</c:v>
                </c:pt>
                <c:pt idx="123">
                  <c:v>21545</c:v>
                </c:pt>
                <c:pt idx="124">
                  <c:v>21487</c:v>
                </c:pt>
                <c:pt idx="125">
                  <c:v>21428</c:v>
                </c:pt>
                <c:pt idx="126">
                  <c:v>21368</c:v>
                </c:pt>
                <c:pt idx="127">
                  <c:v>21308</c:v>
                </c:pt>
                <c:pt idx="128">
                  <c:v>21247</c:v>
                </c:pt>
                <c:pt idx="129">
                  <c:v>21187</c:v>
                </c:pt>
                <c:pt idx="130">
                  <c:v>21125</c:v>
                </c:pt>
                <c:pt idx="131">
                  <c:v>21063</c:v>
                </c:pt>
                <c:pt idx="132">
                  <c:v>21001</c:v>
                </c:pt>
                <c:pt idx="133">
                  <c:v>20938</c:v>
                </c:pt>
                <c:pt idx="134">
                  <c:v>20875</c:v>
                </c:pt>
                <c:pt idx="135">
                  <c:v>20811</c:v>
                </c:pt>
                <c:pt idx="136">
                  <c:v>20747</c:v>
                </c:pt>
                <c:pt idx="137">
                  <c:v>20682</c:v>
                </c:pt>
                <c:pt idx="138">
                  <c:v>20617</c:v>
                </c:pt>
                <c:pt idx="139">
                  <c:v>20551</c:v>
                </c:pt>
                <c:pt idx="140">
                  <c:v>20485</c:v>
                </c:pt>
                <c:pt idx="141">
                  <c:v>20419</c:v>
                </c:pt>
                <c:pt idx="142">
                  <c:v>20352</c:v>
                </c:pt>
                <c:pt idx="143">
                  <c:v>20284</c:v>
                </c:pt>
                <c:pt idx="144">
                  <c:v>20216</c:v>
                </c:pt>
                <c:pt idx="145">
                  <c:v>20147</c:v>
                </c:pt>
                <c:pt idx="146">
                  <c:v>20078</c:v>
                </c:pt>
                <c:pt idx="147">
                  <c:v>20008</c:v>
                </c:pt>
                <c:pt idx="148">
                  <c:v>19938</c:v>
                </c:pt>
                <c:pt idx="149">
                  <c:v>19867</c:v>
                </c:pt>
                <c:pt idx="150">
                  <c:v>19796</c:v>
                </c:pt>
                <c:pt idx="151">
                  <c:v>19724</c:v>
                </c:pt>
                <c:pt idx="152">
                  <c:v>19652</c:v>
                </c:pt>
                <c:pt idx="153">
                  <c:v>19579</c:v>
                </c:pt>
                <c:pt idx="154">
                  <c:v>19505</c:v>
                </c:pt>
                <c:pt idx="155">
                  <c:v>19431</c:v>
                </c:pt>
                <c:pt idx="156">
                  <c:v>19357</c:v>
                </c:pt>
                <c:pt idx="157">
                  <c:v>19282</c:v>
                </c:pt>
                <c:pt idx="158">
                  <c:v>19206</c:v>
                </c:pt>
                <c:pt idx="159">
                  <c:v>19130</c:v>
                </c:pt>
                <c:pt idx="160">
                  <c:v>19053</c:v>
                </c:pt>
                <c:pt idx="161">
                  <c:v>18976</c:v>
                </c:pt>
                <c:pt idx="162">
                  <c:v>18898</c:v>
                </c:pt>
                <c:pt idx="163">
                  <c:v>18819</c:v>
                </c:pt>
                <c:pt idx="164">
                  <c:v>18740</c:v>
                </c:pt>
                <c:pt idx="165">
                  <c:v>18660</c:v>
                </c:pt>
                <c:pt idx="166">
                  <c:v>18580</c:v>
                </c:pt>
                <c:pt idx="167">
                  <c:v>18499</c:v>
                </c:pt>
                <c:pt idx="168">
                  <c:v>18417</c:v>
                </c:pt>
                <c:pt idx="169">
                  <c:v>18335</c:v>
                </c:pt>
                <c:pt idx="170">
                  <c:v>18252</c:v>
                </c:pt>
                <c:pt idx="171">
                  <c:v>18169</c:v>
                </c:pt>
                <c:pt idx="172">
                  <c:v>18085</c:v>
                </c:pt>
                <c:pt idx="173">
                  <c:v>18000</c:v>
                </c:pt>
                <c:pt idx="174">
                  <c:v>17915</c:v>
                </c:pt>
                <c:pt idx="175">
                  <c:v>17829</c:v>
                </c:pt>
                <c:pt idx="176">
                  <c:v>17743</c:v>
                </c:pt>
                <c:pt idx="177">
                  <c:v>17655</c:v>
                </c:pt>
                <c:pt idx="178">
                  <c:v>17567</c:v>
                </c:pt>
                <c:pt idx="179">
                  <c:v>17479</c:v>
                </c:pt>
                <c:pt idx="180">
                  <c:v>17390</c:v>
                </c:pt>
                <c:pt idx="181">
                  <c:v>17300</c:v>
                </c:pt>
                <c:pt idx="182">
                  <c:v>17209</c:v>
                </c:pt>
                <c:pt idx="183">
                  <c:v>17118</c:v>
                </c:pt>
                <c:pt idx="184">
                  <c:v>17026</c:v>
                </c:pt>
                <c:pt idx="185">
                  <c:v>16934</c:v>
                </c:pt>
                <c:pt idx="186">
                  <c:v>16840</c:v>
                </c:pt>
                <c:pt idx="187">
                  <c:v>16746</c:v>
                </c:pt>
                <c:pt idx="188">
                  <c:v>16652</c:v>
                </c:pt>
                <c:pt idx="189">
                  <c:v>16556</c:v>
                </c:pt>
                <c:pt idx="190">
                  <c:v>16460</c:v>
                </c:pt>
                <c:pt idx="191">
                  <c:v>16363</c:v>
                </c:pt>
                <c:pt idx="192">
                  <c:v>16266</c:v>
                </c:pt>
                <c:pt idx="193">
                  <c:v>16167</c:v>
                </c:pt>
                <c:pt idx="194">
                  <c:v>16068</c:v>
                </c:pt>
                <c:pt idx="195">
                  <c:v>15969</c:v>
                </c:pt>
                <c:pt idx="196">
                  <c:v>15868</c:v>
                </c:pt>
                <c:pt idx="197">
                  <c:v>15767</c:v>
                </c:pt>
                <c:pt idx="198">
                  <c:v>15665</c:v>
                </c:pt>
                <c:pt idx="199">
                  <c:v>15562</c:v>
                </c:pt>
                <c:pt idx="200">
                  <c:v>15458</c:v>
                </c:pt>
                <c:pt idx="201">
                  <c:v>15354</c:v>
                </c:pt>
                <c:pt idx="202">
                  <c:v>15249</c:v>
                </c:pt>
                <c:pt idx="203">
                  <c:v>15143</c:v>
                </c:pt>
                <c:pt idx="204">
                  <c:v>15036</c:v>
                </c:pt>
                <c:pt idx="205">
                  <c:v>14929</c:v>
                </c:pt>
                <c:pt idx="206">
                  <c:v>14820</c:v>
                </c:pt>
                <c:pt idx="207">
                  <c:v>14711</c:v>
                </c:pt>
                <c:pt idx="208">
                  <c:v>14601</c:v>
                </c:pt>
                <c:pt idx="209">
                  <c:v>14490</c:v>
                </c:pt>
                <c:pt idx="210">
                  <c:v>14379</c:v>
                </c:pt>
                <c:pt idx="211">
                  <c:v>14266</c:v>
                </c:pt>
                <c:pt idx="212">
                  <c:v>14153</c:v>
                </c:pt>
                <c:pt idx="213">
                  <c:v>14039</c:v>
                </c:pt>
                <c:pt idx="214">
                  <c:v>13924</c:v>
                </c:pt>
                <c:pt idx="215">
                  <c:v>13808</c:v>
                </c:pt>
                <c:pt idx="216">
                  <c:v>13691</c:v>
                </c:pt>
                <c:pt idx="217">
                  <c:v>13574</c:v>
                </c:pt>
                <c:pt idx="218">
                  <c:v>13455</c:v>
                </c:pt>
                <c:pt idx="219">
                  <c:v>13336</c:v>
                </c:pt>
                <c:pt idx="220">
                  <c:v>13216</c:v>
                </c:pt>
                <c:pt idx="221">
                  <c:v>13094</c:v>
                </c:pt>
                <c:pt idx="222">
                  <c:v>12972</c:v>
                </c:pt>
                <c:pt idx="223">
                  <c:v>12849</c:v>
                </c:pt>
                <c:pt idx="224">
                  <c:v>12725</c:v>
                </c:pt>
                <c:pt idx="225">
                  <c:v>12601</c:v>
                </c:pt>
                <c:pt idx="226">
                  <c:v>12475</c:v>
                </c:pt>
                <c:pt idx="227">
                  <c:v>12348</c:v>
                </c:pt>
                <c:pt idx="228">
                  <c:v>12220</c:v>
                </c:pt>
                <c:pt idx="229">
                  <c:v>12092</c:v>
                </c:pt>
                <c:pt idx="230">
                  <c:v>11962</c:v>
                </c:pt>
                <c:pt idx="231">
                  <c:v>11832</c:v>
                </c:pt>
                <c:pt idx="232">
                  <c:v>11700</c:v>
                </c:pt>
                <c:pt idx="233">
                  <c:v>11568</c:v>
                </c:pt>
                <c:pt idx="234">
                  <c:v>11434</c:v>
                </c:pt>
                <c:pt idx="235">
                  <c:v>11299</c:v>
                </c:pt>
                <c:pt idx="236">
                  <c:v>11164</c:v>
                </c:pt>
                <c:pt idx="237">
                  <c:v>11027</c:v>
                </c:pt>
                <c:pt idx="238">
                  <c:v>10890</c:v>
                </c:pt>
                <c:pt idx="239">
                  <c:v>10751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Principal 
(being repaid)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Sheet1!$E$5:$E$244</c:f>
              <c:numCache>
                <c:ptCount val="240"/>
                <c:pt idx="0">
                  <c:v>3122</c:v>
                </c:pt>
                <c:pt idx="1">
                  <c:v>3145</c:v>
                </c:pt>
                <c:pt idx="2">
                  <c:v>3169</c:v>
                </c:pt>
                <c:pt idx="3">
                  <c:v>3193</c:v>
                </c:pt>
                <c:pt idx="4">
                  <c:v>3217</c:v>
                </c:pt>
                <c:pt idx="5">
                  <c:v>3241</c:v>
                </c:pt>
                <c:pt idx="6">
                  <c:v>3265</c:v>
                </c:pt>
                <c:pt idx="7">
                  <c:v>3290</c:v>
                </c:pt>
                <c:pt idx="8">
                  <c:v>3314</c:v>
                </c:pt>
                <c:pt idx="9">
                  <c:v>3339</c:v>
                </c:pt>
                <c:pt idx="10">
                  <c:v>3364</c:v>
                </c:pt>
                <c:pt idx="11">
                  <c:v>3389</c:v>
                </c:pt>
                <c:pt idx="12">
                  <c:v>3415</c:v>
                </c:pt>
                <c:pt idx="13">
                  <c:v>3440</c:v>
                </c:pt>
                <c:pt idx="14">
                  <c:v>3466</c:v>
                </c:pt>
                <c:pt idx="15">
                  <c:v>3492</c:v>
                </c:pt>
                <c:pt idx="16">
                  <c:v>3518</c:v>
                </c:pt>
                <c:pt idx="17">
                  <c:v>3545</c:v>
                </c:pt>
                <c:pt idx="18">
                  <c:v>3571</c:v>
                </c:pt>
                <c:pt idx="19">
                  <c:v>3598</c:v>
                </c:pt>
                <c:pt idx="20">
                  <c:v>3625</c:v>
                </c:pt>
                <c:pt idx="21">
                  <c:v>3652</c:v>
                </c:pt>
                <c:pt idx="22">
                  <c:v>3680</c:v>
                </c:pt>
                <c:pt idx="23">
                  <c:v>3707</c:v>
                </c:pt>
                <c:pt idx="24">
                  <c:v>3735</c:v>
                </c:pt>
                <c:pt idx="25">
                  <c:v>3763</c:v>
                </c:pt>
                <c:pt idx="26">
                  <c:v>3791</c:v>
                </c:pt>
                <c:pt idx="27">
                  <c:v>3820</c:v>
                </c:pt>
                <c:pt idx="28">
                  <c:v>3848</c:v>
                </c:pt>
                <c:pt idx="29">
                  <c:v>3877</c:v>
                </c:pt>
                <c:pt idx="30">
                  <c:v>3906</c:v>
                </c:pt>
                <c:pt idx="31">
                  <c:v>3936</c:v>
                </c:pt>
                <c:pt idx="32">
                  <c:v>3965</c:v>
                </c:pt>
                <c:pt idx="33">
                  <c:v>3995</c:v>
                </c:pt>
                <c:pt idx="34">
                  <c:v>4025</c:v>
                </c:pt>
                <c:pt idx="35">
                  <c:v>4055</c:v>
                </c:pt>
                <c:pt idx="36">
                  <c:v>4086</c:v>
                </c:pt>
                <c:pt idx="37">
                  <c:v>4116</c:v>
                </c:pt>
                <c:pt idx="38">
                  <c:v>4147</c:v>
                </c:pt>
                <c:pt idx="39">
                  <c:v>4178</c:v>
                </c:pt>
                <c:pt idx="40">
                  <c:v>4209</c:v>
                </c:pt>
                <c:pt idx="41">
                  <c:v>4241</c:v>
                </c:pt>
                <c:pt idx="42">
                  <c:v>4273</c:v>
                </c:pt>
                <c:pt idx="43">
                  <c:v>4305</c:v>
                </c:pt>
                <c:pt idx="44">
                  <c:v>4337</c:v>
                </c:pt>
                <c:pt idx="45">
                  <c:v>4370</c:v>
                </c:pt>
                <c:pt idx="46">
                  <c:v>4403</c:v>
                </c:pt>
                <c:pt idx="47">
                  <c:v>4436</c:v>
                </c:pt>
                <c:pt idx="48">
                  <c:v>4469</c:v>
                </c:pt>
                <c:pt idx="49">
                  <c:v>4502</c:v>
                </c:pt>
                <c:pt idx="50">
                  <c:v>4536</c:v>
                </c:pt>
                <c:pt idx="51">
                  <c:v>4570</c:v>
                </c:pt>
                <c:pt idx="52">
                  <c:v>4604</c:v>
                </c:pt>
                <c:pt idx="53">
                  <c:v>4639</c:v>
                </c:pt>
                <c:pt idx="54">
                  <c:v>4674</c:v>
                </c:pt>
                <c:pt idx="55">
                  <c:v>4709</c:v>
                </c:pt>
                <c:pt idx="56">
                  <c:v>4744</c:v>
                </c:pt>
                <c:pt idx="57">
                  <c:v>4780</c:v>
                </c:pt>
                <c:pt idx="58">
                  <c:v>4816</c:v>
                </c:pt>
                <c:pt idx="59">
                  <c:v>4852</c:v>
                </c:pt>
                <c:pt idx="60">
                  <c:v>4888</c:v>
                </c:pt>
                <c:pt idx="61">
                  <c:v>4925</c:v>
                </c:pt>
                <c:pt idx="62">
                  <c:v>4962</c:v>
                </c:pt>
                <c:pt idx="63">
                  <c:v>4999</c:v>
                </c:pt>
                <c:pt idx="64">
                  <c:v>5036</c:v>
                </c:pt>
                <c:pt idx="65">
                  <c:v>5074</c:v>
                </c:pt>
                <c:pt idx="66">
                  <c:v>5112</c:v>
                </c:pt>
                <c:pt idx="67">
                  <c:v>5150</c:v>
                </c:pt>
                <c:pt idx="68">
                  <c:v>5189</c:v>
                </c:pt>
                <c:pt idx="69">
                  <c:v>5228</c:v>
                </c:pt>
                <c:pt idx="70">
                  <c:v>5267</c:v>
                </c:pt>
                <c:pt idx="71">
                  <c:v>5307</c:v>
                </c:pt>
                <c:pt idx="72">
                  <c:v>5347</c:v>
                </c:pt>
                <c:pt idx="73">
                  <c:v>5387</c:v>
                </c:pt>
                <c:pt idx="74">
                  <c:v>5427</c:v>
                </c:pt>
                <c:pt idx="75">
                  <c:v>5468</c:v>
                </c:pt>
                <c:pt idx="76">
                  <c:v>5509</c:v>
                </c:pt>
                <c:pt idx="77">
                  <c:v>5550</c:v>
                </c:pt>
                <c:pt idx="78">
                  <c:v>5592</c:v>
                </c:pt>
                <c:pt idx="79">
                  <c:v>5634</c:v>
                </c:pt>
                <c:pt idx="80">
                  <c:v>5676</c:v>
                </c:pt>
                <c:pt idx="81">
                  <c:v>5718</c:v>
                </c:pt>
                <c:pt idx="82">
                  <c:v>5761</c:v>
                </c:pt>
                <c:pt idx="83">
                  <c:v>5805</c:v>
                </c:pt>
                <c:pt idx="84">
                  <c:v>5848</c:v>
                </c:pt>
                <c:pt idx="85">
                  <c:v>5892</c:v>
                </c:pt>
                <c:pt idx="86">
                  <c:v>5936</c:v>
                </c:pt>
                <c:pt idx="87">
                  <c:v>5981</c:v>
                </c:pt>
                <c:pt idx="88">
                  <c:v>6026</c:v>
                </c:pt>
                <c:pt idx="89">
                  <c:v>6071</c:v>
                </c:pt>
                <c:pt idx="90">
                  <c:v>6116</c:v>
                </c:pt>
                <c:pt idx="91">
                  <c:v>6162</c:v>
                </c:pt>
                <c:pt idx="92">
                  <c:v>6208</c:v>
                </c:pt>
                <c:pt idx="93">
                  <c:v>6255</c:v>
                </c:pt>
                <c:pt idx="94">
                  <c:v>6302</c:v>
                </c:pt>
                <c:pt idx="95">
                  <c:v>6349</c:v>
                </c:pt>
                <c:pt idx="96">
                  <c:v>6397</c:v>
                </c:pt>
                <c:pt idx="97">
                  <c:v>6445</c:v>
                </c:pt>
                <c:pt idx="98">
                  <c:v>6493</c:v>
                </c:pt>
                <c:pt idx="99">
                  <c:v>6542</c:v>
                </c:pt>
                <c:pt idx="100">
                  <c:v>6591</c:v>
                </c:pt>
                <c:pt idx="101">
                  <c:v>6640</c:v>
                </c:pt>
                <c:pt idx="102">
                  <c:v>6690</c:v>
                </c:pt>
                <c:pt idx="103">
                  <c:v>6740</c:v>
                </c:pt>
                <c:pt idx="104">
                  <c:v>6791</c:v>
                </c:pt>
                <c:pt idx="105">
                  <c:v>6842</c:v>
                </c:pt>
                <c:pt idx="106">
                  <c:v>6893</c:v>
                </c:pt>
                <c:pt idx="107">
                  <c:v>6945</c:v>
                </c:pt>
                <c:pt idx="108">
                  <c:v>6997</c:v>
                </c:pt>
                <c:pt idx="109">
                  <c:v>7049</c:v>
                </c:pt>
                <c:pt idx="110">
                  <c:v>7102</c:v>
                </c:pt>
                <c:pt idx="111">
                  <c:v>7155</c:v>
                </c:pt>
                <c:pt idx="112">
                  <c:v>7209</c:v>
                </c:pt>
                <c:pt idx="113">
                  <c:v>7263</c:v>
                </c:pt>
                <c:pt idx="114">
                  <c:v>7318</c:v>
                </c:pt>
                <c:pt idx="115">
                  <c:v>7372</c:v>
                </c:pt>
                <c:pt idx="116">
                  <c:v>7428</c:v>
                </c:pt>
                <c:pt idx="117">
                  <c:v>7483</c:v>
                </c:pt>
                <c:pt idx="118">
                  <c:v>7540</c:v>
                </c:pt>
                <c:pt idx="119">
                  <c:v>7596</c:v>
                </c:pt>
                <c:pt idx="120">
                  <c:v>7653</c:v>
                </c:pt>
                <c:pt idx="121">
                  <c:v>7710</c:v>
                </c:pt>
                <c:pt idx="122">
                  <c:v>7768</c:v>
                </c:pt>
                <c:pt idx="123">
                  <c:v>7827</c:v>
                </c:pt>
                <c:pt idx="124">
                  <c:v>7885</c:v>
                </c:pt>
                <c:pt idx="125">
                  <c:v>7944</c:v>
                </c:pt>
                <c:pt idx="126">
                  <c:v>8004</c:v>
                </c:pt>
                <c:pt idx="127">
                  <c:v>8064</c:v>
                </c:pt>
                <c:pt idx="128">
                  <c:v>8125</c:v>
                </c:pt>
                <c:pt idx="129">
                  <c:v>8185</c:v>
                </c:pt>
                <c:pt idx="130">
                  <c:v>8247</c:v>
                </c:pt>
                <c:pt idx="131">
                  <c:v>8309</c:v>
                </c:pt>
                <c:pt idx="132">
                  <c:v>8371</c:v>
                </c:pt>
                <c:pt idx="133">
                  <c:v>8434</c:v>
                </c:pt>
                <c:pt idx="134">
                  <c:v>8497</c:v>
                </c:pt>
                <c:pt idx="135">
                  <c:v>8561</c:v>
                </c:pt>
                <c:pt idx="136">
                  <c:v>8625</c:v>
                </c:pt>
                <c:pt idx="137">
                  <c:v>8690</c:v>
                </c:pt>
                <c:pt idx="138">
                  <c:v>8755</c:v>
                </c:pt>
                <c:pt idx="139">
                  <c:v>8821</c:v>
                </c:pt>
                <c:pt idx="140">
                  <c:v>8887</c:v>
                </c:pt>
                <c:pt idx="141">
                  <c:v>8953</c:v>
                </c:pt>
                <c:pt idx="142">
                  <c:v>9020</c:v>
                </c:pt>
                <c:pt idx="143">
                  <c:v>9088</c:v>
                </c:pt>
                <c:pt idx="144">
                  <c:v>9156</c:v>
                </c:pt>
                <c:pt idx="145">
                  <c:v>9225</c:v>
                </c:pt>
                <c:pt idx="146">
                  <c:v>9294</c:v>
                </c:pt>
                <c:pt idx="147">
                  <c:v>9364</c:v>
                </c:pt>
                <c:pt idx="148">
                  <c:v>9434</c:v>
                </c:pt>
                <c:pt idx="149">
                  <c:v>9505</c:v>
                </c:pt>
                <c:pt idx="150">
                  <c:v>9576</c:v>
                </c:pt>
                <c:pt idx="151">
                  <c:v>9648</c:v>
                </c:pt>
                <c:pt idx="152">
                  <c:v>9720</c:v>
                </c:pt>
                <c:pt idx="153">
                  <c:v>9793</c:v>
                </c:pt>
                <c:pt idx="154">
                  <c:v>9867</c:v>
                </c:pt>
                <c:pt idx="155">
                  <c:v>9941</c:v>
                </c:pt>
                <c:pt idx="156">
                  <c:v>10015</c:v>
                </c:pt>
                <c:pt idx="157">
                  <c:v>10090</c:v>
                </c:pt>
                <c:pt idx="158">
                  <c:v>10166</c:v>
                </c:pt>
                <c:pt idx="159">
                  <c:v>10242</c:v>
                </c:pt>
                <c:pt idx="160">
                  <c:v>10319</c:v>
                </c:pt>
                <c:pt idx="161">
                  <c:v>10396</c:v>
                </c:pt>
                <c:pt idx="162">
                  <c:v>10474</c:v>
                </c:pt>
                <c:pt idx="163">
                  <c:v>10553</c:v>
                </c:pt>
                <c:pt idx="164">
                  <c:v>10632</c:v>
                </c:pt>
                <c:pt idx="165">
                  <c:v>10712</c:v>
                </c:pt>
                <c:pt idx="166">
                  <c:v>10792</c:v>
                </c:pt>
                <c:pt idx="167">
                  <c:v>10873</c:v>
                </c:pt>
                <c:pt idx="168">
                  <c:v>10955</c:v>
                </c:pt>
                <c:pt idx="169">
                  <c:v>11037</c:v>
                </c:pt>
                <c:pt idx="170">
                  <c:v>11120</c:v>
                </c:pt>
                <c:pt idx="171">
                  <c:v>11203</c:v>
                </c:pt>
                <c:pt idx="172">
                  <c:v>11287</c:v>
                </c:pt>
                <c:pt idx="173">
                  <c:v>11372</c:v>
                </c:pt>
                <c:pt idx="174">
                  <c:v>11457</c:v>
                </c:pt>
                <c:pt idx="175">
                  <c:v>11543</c:v>
                </c:pt>
                <c:pt idx="176">
                  <c:v>11629</c:v>
                </c:pt>
                <c:pt idx="177">
                  <c:v>11717</c:v>
                </c:pt>
                <c:pt idx="178">
                  <c:v>11805</c:v>
                </c:pt>
                <c:pt idx="179">
                  <c:v>11893</c:v>
                </c:pt>
                <c:pt idx="180">
                  <c:v>11982</c:v>
                </c:pt>
                <c:pt idx="181">
                  <c:v>12072</c:v>
                </c:pt>
                <c:pt idx="182">
                  <c:v>12163</c:v>
                </c:pt>
                <c:pt idx="183">
                  <c:v>12254</c:v>
                </c:pt>
                <c:pt idx="184">
                  <c:v>12346</c:v>
                </c:pt>
                <c:pt idx="185">
                  <c:v>12438</c:v>
                </c:pt>
                <c:pt idx="186">
                  <c:v>12532</c:v>
                </c:pt>
                <c:pt idx="187">
                  <c:v>12626</c:v>
                </c:pt>
                <c:pt idx="188">
                  <c:v>12720</c:v>
                </c:pt>
                <c:pt idx="189">
                  <c:v>12816</c:v>
                </c:pt>
                <c:pt idx="190">
                  <c:v>12912</c:v>
                </c:pt>
                <c:pt idx="191">
                  <c:v>13009</c:v>
                </c:pt>
                <c:pt idx="192">
                  <c:v>13106</c:v>
                </c:pt>
                <c:pt idx="193">
                  <c:v>13205</c:v>
                </c:pt>
                <c:pt idx="194">
                  <c:v>13304</c:v>
                </c:pt>
                <c:pt idx="195">
                  <c:v>13403</c:v>
                </c:pt>
                <c:pt idx="196">
                  <c:v>13504</c:v>
                </c:pt>
                <c:pt idx="197">
                  <c:v>13605</c:v>
                </c:pt>
                <c:pt idx="198">
                  <c:v>13707</c:v>
                </c:pt>
                <c:pt idx="199">
                  <c:v>13810</c:v>
                </c:pt>
                <c:pt idx="200">
                  <c:v>13914</c:v>
                </c:pt>
                <c:pt idx="201">
                  <c:v>14018</c:v>
                </c:pt>
                <c:pt idx="202">
                  <c:v>14123</c:v>
                </c:pt>
                <c:pt idx="203">
                  <c:v>14229</c:v>
                </c:pt>
                <c:pt idx="204">
                  <c:v>14336</c:v>
                </c:pt>
                <c:pt idx="205">
                  <c:v>14443</c:v>
                </c:pt>
                <c:pt idx="206">
                  <c:v>14552</c:v>
                </c:pt>
                <c:pt idx="207">
                  <c:v>14661</c:v>
                </c:pt>
                <c:pt idx="208">
                  <c:v>14771</c:v>
                </c:pt>
                <c:pt idx="209">
                  <c:v>14882</c:v>
                </c:pt>
                <c:pt idx="210">
                  <c:v>14993</c:v>
                </c:pt>
                <c:pt idx="211">
                  <c:v>15106</c:v>
                </c:pt>
                <c:pt idx="212">
                  <c:v>15219</c:v>
                </c:pt>
                <c:pt idx="213">
                  <c:v>15333</c:v>
                </c:pt>
                <c:pt idx="214">
                  <c:v>15448</c:v>
                </c:pt>
                <c:pt idx="215">
                  <c:v>15564</c:v>
                </c:pt>
                <c:pt idx="216">
                  <c:v>15681</c:v>
                </c:pt>
                <c:pt idx="217">
                  <c:v>15798</c:v>
                </c:pt>
                <c:pt idx="218">
                  <c:v>15917</c:v>
                </c:pt>
                <c:pt idx="219">
                  <c:v>16036</c:v>
                </c:pt>
                <c:pt idx="220">
                  <c:v>16156</c:v>
                </c:pt>
                <c:pt idx="221">
                  <c:v>16278</c:v>
                </c:pt>
                <c:pt idx="222">
                  <c:v>16400</c:v>
                </c:pt>
                <c:pt idx="223">
                  <c:v>16523</c:v>
                </c:pt>
                <c:pt idx="224">
                  <c:v>16647</c:v>
                </c:pt>
                <c:pt idx="225">
                  <c:v>16771</c:v>
                </c:pt>
                <c:pt idx="226">
                  <c:v>16897</c:v>
                </c:pt>
                <c:pt idx="227">
                  <c:v>17024</c:v>
                </c:pt>
                <c:pt idx="228">
                  <c:v>17152</c:v>
                </c:pt>
                <c:pt idx="229">
                  <c:v>17280</c:v>
                </c:pt>
                <c:pt idx="230">
                  <c:v>17410</c:v>
                </c:pt>
                <c:pt idx="231">
                  <c:v>17540</c:v>
                </c:pt>
                <c:pt idx="232">
                  <c:v>17672</c:v>
                </c:pt>
                <c:pt idx="233">
                  <c:v>17804</c:v>
                </c:pt>
                <c:pt idx="234">
                  <c:v>17938</c:v>
                </c:pt>
                <c:pt idx="235">
                  <c:v>18073</c:v>
                </c:pt>
                <c:pt idx="236">
                  <c:v>18208</c:v>
                </c:pt>
                <c:pt idx="237">
                  <c:v>18345</c:v>
                </c:pt>
                <c:pt idx="238">
                  <c:v>18482</c:v>
                </c:pt>
                <c:pt idx="239">
                  <c:v>18621</c:v>
                </c:pt>
              </c:numCache>
            </c:numRef>
          </c:val>
          <c:smooth val="0"/>
        </c:ser>
        <c:marker val="1"/>
        <c:axId val="44177652"/>
        <c:axId val="62054549"/>
      </c:lineChart>
      <c:catAx>
        <c:axId val="44177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Principal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54549"/>
        <c:crosses val="autoZero"/>
        <c:auto val="1"/>
        <c:lblOffset val="100"/>
        <c:noMultiLvlLbl val="0"/>
      </c:catAx>
      <c:valAx>
        <c:axId val="62054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77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27"/>
  <sheetViews>
    <sheetView tabSelected="1" workbookViewId="0" topLeftCell="A1">
      <pane ySplit="4" topLeftCell="BM5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6.00390625" style="0" customWidth="1"/>
    <col min="2" max="2" width="11.8515625" style="0" bestFit="1" customWidth="1"/>
    <col min="3" max="3" width="9.421875" style="0" bestFit="1" customWidth="1"/>
    <col min="4" max="4" width="11.00390625" style="11" customWidth="1"/>
    <col min="5" max="5" width="11.8515625" style="11" bestFit="1" customWidth="1"/>
    <col min="6" max="6" width="10.8515625" style="0" bestFit="1" customWidth="1"/>
    <col min="7" max="7" width="8.00390625" style="11" bestFit="1" customWidth="1"/>
    <col min="8" max="8" width="10.421875" style="11" hidden="1" customWidth="1"/>
    <col min="9" max="9" width="10.421875" style="11" customWidth="1"/>
    <col min="10" max="10" width="10.7109375" style="14" customWidth="1"/>
    <col min="11" max="11" width="16.7109375" style="0" hidden="1" customWidth="1"/>
    <col min="14" max="14" width="10.140625" style="0" bestFit="1" customWidth="1"/>
  </cols>
  <sheetData>
    <row r="1" spans="2:11" ht="12.75">
      <c r="B1" s="24" t="s">
        <v>0</v>
      </c>
      <c r="C1" s="24" t="s">
        <v>1</v>
      </c>
      <c r="D1" s="25" t="s">
        <v>15</v>
      </c>
      <c r="E1" s="25" t="s">
        <v>2</v>
      </c>
      <c r="F1" s="25" t="s">
        <v>12</v>
      </c>
      <c r="G1" s="25" t="s">
        <v>13</v>
      </c>
      <c r="H1" s="26"/>
      <c r="I1" s="25" t="s">
        <v>16</v>
      </c>
      <c r="K1">
        <f>1+(C2/1200)</f>
        <v>1.0075</v>
      </c>
    </row>
    <row r="2" spans="2:9" ht="12.75">
      <c r="B2" s="17">
        <v>150000</v>
      </c>
      <c r="C2" s="17">
        <v>9</v>
      </c>
      <c r="D2" s="18"/>
      <c r="E2" s="18">
        <v>2</v>
      </c>
      <c r="F2" s="20">
        <f>C427</f>
        <v>164465</v>
      </c>
      <c r="G2" s="20">
        <f>C425</f>
        <v>14465</v>
      </c>
      <c r="H2" s="18"/>
      <c r="I2" s="19">
        <v>39142</v>
      </c>
    </row>
    <row r="4" spans="1:10" ht="38.25">
      <c r="A4" s="27" t="s">
        <v>8</v>
      </c>
      <c r="B4" s="28" t="s">
        <v>11</v>
      </c>
      <c r="C4" s="28" t="s">
        <v>3</v>
      </c>
      <c r="D4" s="28" t="s">
        <v>1</v>
      </c>
      <c r="E4" s="28" t="s">
        <v>4</v>
      </c>
      <c r="F4" s="28" t="s">
        <v>10</v>
      </c>
      <c r="G4" s="29" t="s">
        <v>5</v>
      </c>
      <c r="H4" s="29" t="s">
        <v>6</v>
      </c>
      <c r="I4" s="28" t="s">
        <v>14</v>
      </c>
      <c r="J4" s="29" t="s">
        <v>6</v>
      </c>
    </row>
    <row r="5" spans="1:11" ht="12.75">
      <c r="A5" s="5">
        <v>1</v>
      </c>
      <c r="B5" s="5">
        <f>B2</f>
        <v>150000</v>
      </c>
      <c r="C5" s="5">
        <f>ROUND((B5*D5%)/12,0)</f>
        <v>1125</v>
      </c>
      <c r="D5" s="21">
        <f>C2</f>
        <v>9</v>
      </c>
      <c r="E5" s="12">
        <f>IF((G5-C5)&lt;0,0,(G5-C5))</f>
        <v>5728</v>
      </c>
      <c r="F5" s="22"/>
      <c r="G5" s="16">
        <f>ROUND(K8,0)+I5</f>
        <v>6853</v>
      </c>
      <c r="H5" s="13">
        <f>I2</f>
        <v>39142</v>
      </c>
      <c r="I5" s="23"/>
      <c r="J5" s="15">
        <f>IF(G5=0," ",H5)</f>
        <v>39142</v>
      </c>
      <c r="K5" s="8">
        <f>B2*(K1^(E2*12))</f>
        <v>179462.02940889343</v>
      </c>
    </row>
    <row r="6" spans="1:10" ht="12.75">
      <c r="A6" s="5">
        <v>2</v>
      </c>
      <c r="B6" s="5">
        <f>IF((B5-(E5+F5))&lt;0,0,B5-(E5+F5))</f>
        <v>144272</v>
      </c>
      <c r="C6" s="5">
        <f>IF(ROUND((B6*D6%)/12,0)&lt;0,0,ROUND((B6*D6%)/12,0))</f>
        <v>1082</v>
      </c>
      <c r="D6" s="21">
        <f>D5</f>
        <v>9</v>
      </c>
      <c r="E6" s="12">
        <f>IF((B6+C6)&lt;G6,(B6),IF((G6-C6)&lt;0,0,(G6-C6)))</f>
        <v>5771</v>
      </c>
      <c r="F6" s="22"/>
      <c r="G6" s="16">
        <f>IF(B6=0,0,IF((B6+C6)&lt;G5,(B6+C6),G5))+I6</f>
        <v>6853</v>
      </c>
      <c r="H6" s="13">
        <f>nextmonth(H5)</f>
        <v>39173</v>
      </c>
      <c r="I6" s="23"/>
      <c r="J6" s="15">
        <f>IF(G6=0," ",H6)</f>
        <v>39173</v>
      </c>
    </row>
    <row r="7" spans="1:11" ht="12.75">
      <c r="A7" s="5">
        <v>3</v>
      </c>
      <c r="B7" s="5">
        <f aca="true" t="shared" si="0" ref="B7:B69">IF((B6-(E6+F6))&lt;0,0,B6-(E6+F6))</f>
        <v>138501</v>
      </c>
      <c r="C7" s="5">
        <f aca="true" t="shared" si="1" ref="C7:C70">IF(ROUND((B7*D7%)/12,0)&lt;0,0,ROUND((B7*D7%)/12,0))</f>
        <v>1039</v>
      </c>
      <c r="D7" s="21">
        <f>D6</f>
        <v>9</v>
      </c>
      <c r="E7" s="12">
        <f aca="true" t="shared" si="2" ref="E7:E70">IF((B7+C7)&lt;G7,(B7),IF((G7-C7)&lt;0,0,(G7-C7)))</f>
        <v>5814</v>
      </c>
      <c r="F7" s="22"/>
      <c r="G7" s="16">
        <f aca="true" t="shared" si="3" ref="G7:G70">IF(B7=0,0,IF((B7+C7)&lt;G6,(B7+C7),G6))+I7</f>
        <v>6853</v>
      </c>
      <c r="H7" s="13">
        <f aca="true" t="shared" si="4" ref="H7:H70">nextmonth(H6)</f>
        <v>39203</v>
      </c>
      <c r="I7" s="23"/>
      <c r="J7" s="15">
        <f aca="true" t="shared" si="5" ref="J7:J70">IF(G7=0," ",H7)</f>
        <v>39203</v>
      </c>
      <c r="K7">
        <f>1+(K1*(((K1^((E2*12)-1))-1)/(K1-1)))</f>
        <v>26.188470585682836</v>
      </c>
    </row>
    <row r="8" spans="1:11" ht="12.75">
      <c r="A8" s="5">
        <v>4</v>
      </c>
      <c r="B8" s="5">
        <f t="shared" si="0"/>
        <v>132687</v>
      </c>
      <c r="C8" s="5">
        <f t="shared" si="1"/>
        <v>995</v>
      </c>
      <c r="D8" s="21">
        <f>D7</f>
        <v>9</v>
      </c>
      <c r="E8" s="12">
        <f t="shared" si="2"/>
        <v>5858</v>
      </c>
      <c r="F8" s="22"/>
      <c r="G8" s="16">
        <f t="shared" si="3"/>
        <v>6853</v>
      </c>
      <c r="H8" s="13">
        <f t="shared" si="4"/>
        <v>39234</v>
      </c>
      <c r="I8" s="23"/>
      <c r="J8" s="15">
        <f t="shared" si="5"/>
        <v>39234</v>
      </c>
      <c r="K8">
        <f>K5/K7</f>
        <v>6852.711341875948</v>
      </c>
    </row>
    <row r="9" spans="1:10" ht="12.75">
      <c r="A9" s="5">
        <v>5</v>
      </c>
      <c r="B9" s="5">
        <f t="shared" si="0"/>
        <v>126829</v>
      </c>
      <c r="C9" s="5">
        <f t="shared" si="1"/>
        <v>951</v>
      </c>
      <c r="D9" s="21">
        <f>D8</f>
        <v>9</v>
      </c>
      <c r="E9" s="12">
        <f t="shared" si="2"/>
        <v>5902</v>
      </c>
      <c r="F9" s="22"/>
      <c r="G9" s="16">
        <f t="shared" si="3"/>
        <v>6853</v>
      </c>
      <c r="H9" s="13">
        <f t="shared" si="4"/>
        <v>39264</v>
      </c>
      <c r="I9" s="23"/>
      <c r="J9" s="15">
        <f t="shared" si="5"/>
        <v>39264</v>
      </c>
    </row>
    <row r="10" spans="1:10" ht="12.75">
      <c r="A10" s="5">
        <v>6</v>
      </c>
      <c r="B10" s="5">
        <f t="shared" si="0"/>
        <v>120927</v>
      </c>
      <c r="C10" s="5">
        <f t="shared" si="1"/>
        <v>907</v>
      </c>
      <c r="D10" s="21">
        <f aca="true" t="shared" si="6" ref="D10:D73">D9</f>
        <v>9</v>
      </c>
      <c r="E10" s="12">
        <f t="shared" si="2"/>
        <v>5946</v>
      </c>
      <c r="F10" s="22"/>
      <c r="G10" s="16">
        <f t="shared" si="3"/>
        <v>6853</v>
      </c>
      <c r="H10" s="13">
        <f t="shared" si="4"/>
        <v>39295</v>
      </c>
      <c r="I10" s="23"/>
      <c r="J10" s="15">
        <f t="shared" si="5"/>
        <v>39295</v>
      </c>
    </row>
    <row r="11" spans="1:10" ht="12.75">
      <c r="A11" s="5">
        <v>7</v>
      </c>
      <c r="B11" s="5">
        <f t="shared" si="0"/>
        <v>114981</v>
      </c>
      <c r="C11" s="5">
        <f t="shared" si="1"/>
        <v>862</v>
      </c>
      <c r="D11" s="21">
        <f t="shared" si="6"/>
        <v>9</v>
      </c>
      <c r="E11" s="12">
        <f t="shared" si="2"/>
        <v>5991</v>
      </c>
      <c r="F11" s="22"/>
      <c r="G11" s="16">
        <f t="shared" si="3"/>
        <v>6853</v>
      </c>
      <c r="H11" s="13">
        <f t="shared" si="4"/>
        <v>39326</v>
      </c>
      <c r="I11" s="23"/>
      <c r="J11" s="15">
        <f t="shared" si="5"/>
        <v>39326</v>
      </c>
    </row>
    <row r="12" spans="1:10" ht="12.75">
      <c r="A12" s="5">
        <v>8</v>
      </c>
      <c r="B12" s="5">
        <f t="shared" si="0"/>
        <v>108990</v>
      </c>
      <c r="C12" s="5">
        <f t="shared" si="1"/>
        <v>817</v>
      </c>
      <c r="D12" s="21">
        <f t="shared" si="6"/>
        <v>9</v>
      </c>
      <c r="E12" s="12">
        <f t="shared" si="2"/>
        <v>6036</v>
      </c>
      <c r="F12" s="22"/>
      <c r="G12" s="16">
        <f t="shared" si="3"/>
        <v>6853</v>
      </c>
      <c r="H12" s="13">
        <f t="shared" si="4"/>
        <v>39356</v>
      </c>
      <c r="I12" s="23"/>
      <c r="J12" s="15">
        <f t="shared" si="5"/>
        <v>39356</v>
      </c>
    </row>
    <row r="13" spans="1:10" ht="12.75">
      <c r="A13" s="5">
        <v>9</v>
      </c>
      <c r="B13" s="5">
        <f t="shared" si="0"/>
        <v>102954</v>
      </c>
      <c r="C13" s="5">
        <f t="shared" si="1"/>
        <v>772</v>
      </c>
      <c r="D13" s="21">
        <f t="shared" si="6"/>
        <v>9</v>
      </c>
      <c r="E13" s="12">
        <f t="shared" si="2"/>
        <v>6081</v>
      </c>
      <c r="F13" s="22"/>
      <c r="G13" s="16">
        <f t="shared" si="3"/>
        <v>6853</v>
      </c>
      <c r="H13" s="13">
        <f t="shared" si="4"/>
        <v>39387</v>
      </c>
      <c r="I13" s="23"/>
      <c r="J13" s="15">
        <f t="shared" si="5"/>
        <v>39387</v>
      </c>
    </row>
    <row r="14" spans="1:10" ht="12.75">
      <c r="A14" s="5">
        <v>10</v>
      </c>
      <c r="B14" s="5">
        <f t="shared" si="0"/>
        <v>96873</v>
      </c>
      <c r="C14" s="5">
        <f t="shared" si="1"/>
        <v>727</v>
      </c>
      <c r="D14" s="21">
        <f t="shared" si="6"/>
        <v>9</v>
      </c>
      <c r="E14" s="12">
        <f t="shared" si="2"/>
        <v>6126</v>
      </c>
      <c r="F14" s="22"/>
      <c r="G14" s="16">
        <f t="shared" si="3"/>
        <v>6853</v>
      </c>
      <c r="H14" s="13">
        <f t="shared" si="4"/>
        <v>39417</v>
      </c>
      <c r="I14" s="23"/>
      <c r="J14" s="15">
        <f t="shared" si="5"/>
        <v>39417</v>
      </c>
    </row>
    <row r="15" spans="1:10" ht="12.75">
      <c r="A15" s="5">
        <v>11</v>
      </c>
      <c r="B15" s="5">
        <f t="shared" si="0"/>
        <v>90747</v>
      </c>
      <c r="C15" s="5">
        <f t="shared" si="1"/>
        <v>681</v>
      </c>
      <c r="D15" s="21">
        <f t="shared" si="6"/>
        <v>9</v>
      </c>
      <c r="E15" s="12">
        <f t="shared" si="2"/>
        <v>6172</v>
      </c>
      <c r="F15" s="22"/>
      <c r="G15" s="16">
        <f t="shared" si="3"/>
        <v>6853</v>
      </c>
      <c r="H15" s="13">
        <f t="shared" si="4"/>
        <v>39448</v>
      </c>
      <c r="I15" s="23"/>
      <c r="J15" s="15">
        <f t="shared" si="5"/>
        <v>39448</v>
      </c>
    </row>
    <row r="16" spans="1:10" ht="12.75">
      <c r="A16" s="5">
        <v>12</v>
      </c>
      <c r="B16" s="5">
        <f t="shared" si="0"/>
        <v>84575</v>
      </c>
      <c r="C16" s="5">
        <f t="shared" si="1"/>
        <v>634</v>
      </c>
      <c r="D16" s="21">
        <f t="shared" si="6"/>
        <v>9</v>
      </c>
      <c r="E16" s="12">
        <f t="shared" si="2"/>
        <v>6219</v>
      </c>
      <c r="F16" s="22"/>
      <c r="G16" s="16">
        <f t="shared" si="3"/>
        <v>6853</v>
      </c>
      <c r="H16" s="13">
        <f t="shared" si="4"/>
        <v>39479</v>
      </c>
      <c r="I16" s="23"/>
      <c r="J16" s="15">
        <f t="shared" si="5"/>
        <v>39479</v>
      </c>
    </row>
    <row r="17" spans="1:10" ht="12.75">
      <c r="A17" s="5">
        <v>13</v>
      </c>
      <c r="B17" s="5">
        <f t="shared" si="0"/>
        <v>78356</v>
      </c>
      <c r="C17" s="5">
        <f t="shared" si="1"/>
        <v>588</v>
      </c>
      <c r="D17" s="21">
        <f t="shared" si="6"/>
        <v>9</v>
      </c>
      <c r="E17" s="12">
        <f t="shared" si="2"/>
        <v>6265</v>
      </c>
      <c r="F17" s="22"/>
      <c r="G17" s="16">
        <f t="shared" si="3"/>
        <v>6853</v>
      </c>
      <c r="H17" s="13">
        <f t="shared" si="4"/>
        <v>39508</v>
      </c>
      <c r="I17" s="23"/>
      <c r="J17" s="15">
        <f t="shared" si="5"/>
        <v>39508</v>
      </c>
    </row>
    <row r="18" spans="1:10" ht="12.75">
      <c r="A18" s="5">
        <v>14</v>
      </c>
      <c r="B18" s="5">
        <f t="shared" si="0"/>
        <v>72091</v>
      </c>
      <c r="C18" s="5">
        <f t="shared" si="1"/>
        <v>541</v>
      </c>
      <c r="D18" s="21">
        <f t="shared" si="6"/>
        <v>9</v>
      </c>
      <c r="E18" s="12">
        <f t="shared" si="2"/>
        <v>6312</v>
      </c>
      <c r="F18" s="22"/>
      <c r="G18" s="16">
        <f t="shared" si="3"/>
        <v>6853</v>
      </c>
      <c r="H18" s="13">
        <f t="shared" si="4"/>
        <v>39539</v>
      </c>
      <c r="I18" s="23"/>
      <c r="J18" s="15">
        <f t="shared" si="5"/>
        <v>39539</v>
      </c>
    </row>
    <row r="19" spans="1:10" ht="12.75">
      <c r="A19" s="5">
        <v>15</v>
      </c>
      <c r="B19" s="5">
        <f t="shared" si="0"/>
        <v>65779</v>
      </c>
      <c r="C19" s="5">
        <f t="shared" si="1"/>
        <v>493</v>
      </c>
      <c r="D19" s="21">
        <f t="shared" si="6"/>
        <v>9</v>
      </c>
      <c r="E19" s="12">
        <f t="shared" si="2"/>
        <v>6360</v>
      </c>
      <c r="F19" s="22"/>
      <c r="G19" s="16">
        <f t="shared" si="3"/>
        <v>6853</v>
      </c>
      <c r="H19" s="13">
        <f t="shared" si="4"/>
        <v>39569</v>
      </c>
      <c r="I19" s="23"/>
      <c r="J19" s="15">
        <f t="shared" si="5"/>
        <v>39569</v>
      </c>
    </row>
    <row r="20" spans="1:10" ht="12.75">
      <c r="A20" s="5">
        <v>16</v>
      </c>
      <c r="B20" s="5">
        <f t="shared" si="0"/>
        <v>59419</v>
      </c>
      <c r="C20" s="5">
        <f t="shared" si="1"/>
        <v>446</v>
      </c>
      <c r="D20" s="21">
        <f t="shared" si="6"/>
        <v>9</v>
      </c>
      <c r="E20" s="12">
        <f t="shared" si="2"/>
        <v>6407</v>
      </c>
      <c r="F20" s="22"/>
      <c r="G20" s="16">
        <f t="shared" si="3"/>
        <v>6853</v>
      </c>
      <c r="H20" s="13">
        <f t="shared" si="4"/>
        <v>39600</v>
      </c>
      <c r="I20" s="23"/>
      <c r="J20" s="15">
        <f t="shared" si="5"/>
        <v>39600</v>
      </c>
    </row>
    <row r="21" spans="1:10" ht="12.75">
      <c r="A21" s="5">
        <v>17</v>
      </c>
      <c r="B21" s="5">
        <f t="shared" si="0"/>
        <v>53012</v>
      </c>
      <c r="C21" s="5">
        <f t="shared" si="1"/>
        <v>398</v>
      </c>
      <c r="D21" s="21">
        <f t="shared" si="6"/>
        <v>9</v>
      </c>
      <c r="E21" s="12">
        <f t="shared" si="2"/>
        <v>6455</v>
      </c>
      <c r="F21" s="22"/>
      <c r="G21" s="16">
        <f t="shared" si="3"/>
        <v>6853</v>
      </c>
      <c r="H21" s="13">
        <f t="shared" si="4"/>
        <v>39630</v>
      </c>
      <c r="I21" s="23"/>
      <c r="J21" s="15">
        <f t="shared" si="5"/>
        <v>39630</v>
      </c>
    </row>
    <row r="22" spans="1:10" ht="12.75">
      <c r="A22" s="5">
        <v>18</v>
      </c>
      <c r="B22" s="5">
        <f t="shared" si="0"/>
        <v>46557</v>
      </c>
      <c r="C22" s="5">
        <f t="shared" si="1"/>
        <v>349</v>
      </c>
      <c r="D22" s="21">
        <f t="shared" si="6"/>
        <v>9</v>
      </c>
      <c r="E22" s="12">
        <f t="shared" si="2"/>
        <v>6504</v>
      </c>
      <c r="F22" s="22"/>
      <c r="G22" s="16">
        <f t="shared" si="3"/>
        <v>6853</v>
      </c>
      <c r="H22" s="13">
        <f t="shared" si="4"/>
        <v>39661</v>
      </c>
      <c r="I22" s="23"/>
      <c r="J22" s="15">
        <f t="shared" si="5"/>
        <v>39661</v>
      </c>
    </row>
    <row r="23" spans="1:10" ht="12.75">
      <c r="A23" s="5">
        <v>19</v>
      </c>
      <c r="B23" s="5">
        <f t="shared" si="0"/>
        <v>40053</v>
      </c>
      <c r="C23" s="5">
        <f t="shared" si="1"/>
        <v>300</v>
      </c>
      <c r="D23" s="21">
        <f t="shared" si="6"/>
        <v>9</v>
      </c>
      <c r="E23" s="12">
        <f t="shared" si="2"/>
        <v>6553</v>
      </c>
      <c r="F23" s="22"/>
      <c r="G23" s="16">
        <f t="shared" si="3"/>
        <v>6853</v>
      </c>
      <c r="H23" s="13">
        <f t="shared" si="4"/>
        <v>39692</v>
      </c>
      <c r="I23" s="23"/>
      <c r="J23" s="15">
        <f t="shared" si="5"/>
        <v>39692</v>
      </c>
    </row>
    <row r="24" spans="1:10" ht="12.75">
      <c r="A24" s="5">
        <v>20</v>
      </c>
      <c r="B24" s="5">
        <f t="shared" si="0"/>
        <v>33500</v>
      </c>
      <c r="C24" s="5">
        <f t="shared" si="1"/>
        <v>251</v>
      </c>
      <c r="D24" s="21">
        <f t="shared" si="6"/>
        <v>9</v>
      </c>
      <c r="E24" s="12">
        <f t="shared" si="2"/>
        <v>6602</v>
      </c>
      <c r="F24" s="22"/>
      <c r="G24" s="16">
        <f t="shared" si="3"/>
        <v>6853</v>
      </c>
      <c r="H24" s="13">
        <f t="shared" si="4"/>
        <v>39722</v>
      </c>
      <c r="I24" s="23"/>
      <c r="J24" s="15">
        <f t="shared" si="5"/>
        <v>39722</v>
      </c>
    </row>
    <row r="25" spans="1:10" ht="12.75">
      <c r="A25" s="5">
        <v>21</v>
      </c>
      <c r="B25" s="5">
        <f t="shared" si="0"/>
        <v>26898</v>
      </c>
      <c r="C25" s="5">
        <f t="shared" si="1"/>
        <v>202</v>
      </c>
      <c r="D25" s="21">
        <f t="shared" si="6"/>
        <v>9</v>
      </c>
      <c r="E25" s="12">
        <f t="shared" si="2"/>
        <v>6651</v>
      </c>
      <c r="F25" s="22"/>
      <c r="G25" s="16">
        <f t="shared" si="3"/>
        <v>6853</v>
      </c>
      <c r="H25" s="13">
        <f t="shared" si="4"/>
        <v>39753</v>
      </c>
      <c r="I25" s="23"/>
      <c r="J25" s="15">
        <f t="shared" si="5"/>
        <v>39753</v>
      </c>
    </row>
    <row r="26" spans="1:10" ht="12.75">
      <c r="A26" s="5">
        <v>22</v>
      </c>
      <c r="B26" s="5">
        <f t="shared" si="0"/>
        <v>20247</v>
      </c>
      <c r="C26" s="5">
        <f t="shared" si="1"/>
        <v>152</v>
      </c>
      <c r="D26" s="21">
        <f t="shared" si="6"/>
        <v>9</v>
      </c>
      <c r="E26" s="12">
        <f t="shared" si="2"/>
        <v>6701</v>
      </c>
      <c r="F26" s="22"/>
      <c r="G26" s="16">
        <f t="shared" si="3"/>
        <v>6853</v>
      </c>
      <c r="H26" s="13">
        <f t="shared" si="4"/>
        <v>39783</v>
      </c>
      <c r="I26" s="23"/>
      <c r="J26" s="15">
        <f t="shared" si="5"/>
        <v>39783</v>
      </c>
    </row>
    <row r="27" spans="1:10" ht="12.75">
      <c r="A27" s="5">
        <v>23</v>
      </c>
      <c r="B27" s="5">
        <f t="shared" si="0"/>
        <v>13546</v>
      </c>
      <c r="C27" s="5">
        <f t="shared" si="1"/>
        <v>102</v>
      </c>
      <c r="D27" s="21">
        <f t="shared" si="6"/>
        <v>9</v>
      </c>
      <c r="E27" s="12">
        <f t="shared" si="2"/>
        <v>6751</v>
      </c>
      <c r="F27" s="22"/>
      <c r="G27" s="16">
        <f t="shared" si="3"/>
        <v>6853</v>
      </c>
      <c r="H27" s="13">
        <f t="shared" si="4"/>
        <v>39814</v>
      </c>
      <c r="I27" s="23"/>
      <c r="J27" s="15">
        <f t="shared" si="5"/>
        <v>39814</v>
      </c>
    </row>
    <row r="28" spans="1:10" ht="12.75">
      <c r="A28" s="5">
        <v>24</v>
      </c>
      <c r="B28" s="5">
        <f t="shared" si="0"/>
        <v>6795</v>
      </c>
      <c r="C28" s="5">
        <f t="shared" si="1"/>
        <v>51</v>
      </c>
      <c r="D28" s="21">
        <f t="shared" si="6"/>
        <v>9</v>
      </c>
      <c r="E28" s="12">
        <f t="shared" si="2"/>
        <v>6795</v>
      </c>
      <c r="F28" s="22"/>
      <c r="G28" s="16">
        <f t="shared" si="3"/>
        <v>6846</v>
      </c>
      <c r="H28" s="13">
        <f t="shared" si="4"/>
        <v>39845</v>
      </c>
      <c r="I28" s="23"/>
      <c r="J28" s="15">
        <f t="shared" si="5"/>
        <v>39845</v>
      </c>
    </row>
    <row r="29" spans="1:10" ht="12.75">
      <c r="A29" s="5">
        <v>25</v>
      </c>
      <c r="B29" s="5">
        <f t="shared" si="0"/>
        <v>0</v>
      </c>
      <c r="C29" s="5">
        <f t="shared" si="1"/>
        <v>0</v>
      </c>
      <c r="D29" s="21">
        <f t="shared" si="6"/>
        <v>9</v>
      </c>
      <c r="E29" s="12">
        <f t="shared" si="2"/>
        <v>0</v>
      </c>
      <c r="F29" s="22"/>
      <c r="G29" s="16">
        <f t="shared" si="3"/>
        <v>0</v>
      </c>
      <c r="H29" s="13">
        <f t="shared" si="4"/>
        <v>39873</v>
      </c>
      <c r="I29" s="23"/>
      <c r="J29" s="15" t="str">
        <f t="shared" si="5"/>
        <v> </v>
      </c>
    </row>
    <row r="30" spans="1:10" ht="12.75">
      <c r="A30" s="5">
        <v>26</v>
      </c>
      <c r="B30" s="5">
        <f t="shared" si="0"/>
        <v>0</v>
      </c>
      <c r="C30" s="5">
        <f t="shared" si="1"/>
        <v>0</v>
      </c>
      <c r="D30" s="21">
        <f t="shared" si="6"/>
        <v>9</v>
      </c>
      <c r="E30" s="12">
        <f t="shared" si="2"/>
        <v>0</v>
      </c>
      <c r="F30" s="22"/>
      <c r="G30" s="16">
        <f t="shared" si="3"/>
        <v>0</v>
      </c>
      <c r="H30" s="13">
        <f t="shared" si="4"/>
        <v>39904</v>
      </c>
      <c r="I30" s="23"/>
      <c r="J30" s="15" t="str">
        <f t="shared" si="5"/>
        <v> </v>
      </c>
    </row>
    <row r="31" spans="1:10" ht="12.75">
      <c r="A31" s="5">
        <v>27</v>
      </c>
      <c r="B31" s="5">
        <f t="shared" si="0"/>
        <v>0</v>
      </c>
      <c r="C31" s="5">
        <f t="shared" si="1"/>
        <v>0</v>
      </c>
      <c r="D31" s="21">
        <f t="shared" si="6"/>
        <v>9</v>
      </c>
      <c r="E31" s="12">
        <f t="shared" si="2"/>
        <v>0</v>
      </c>
      <c r="F31" s="22"/>
      <c r="G31" s="16">
        <f t="shared" si="3"/>
        <v>0</v>
      </c>
      <c r="H31" s="13">
        <f t="shared" si="4"/>
        <v>39934</v>
      </c>
      <c r="I31" s="23"/>
      <c r="J31" s="15" t="str">
        <f t="shared" si="5"/>
        <v> </v>
      </c>
    </row>
    <row r="32" spans="1:10" ht="12.75">
      <c r="A32" s="5">
        <v>28</v>
      </c>
      <c r="B32" s="5">
        <f t="shared" si="0"/>
        <v>0</v>
      </c>
      <c r="C32" s="5">
        <f t="shared" si="1"/>
        <v>0</v>
      </c>
      <c r="D32" s="21">
        <f t="shared" si="6"/>
        <v>9</v>
      </c>
      <c r="E32" s="12">
        <f t="shared" si="2"/>
        <v>0</v>
      </c>
      <c r="F32" s="22"/>
      <c r="G32" s="16">
        <f t="shared" si="3"/>
        <v>0</v>
      </c>
      <c r="H32" s="13">
        <f t="shared" si="4"/>
        <v>39965</v>
      </c>
      <c r="I32" s="23"/>
      <c r="J32" s="15" t="str">
        <f t="shared" si="5"/>
        <v> </v>
      </c>
    </row>
    <row r="33" spans="1:10" ht="12.75">
      <c r="A33" s="5">
        <v>29</v>
      </c>
      <c r="B33" s="5">
        <f t="shared" si="0"/>
        <v>0</v>
      </c>
      <c r="C33" s="5">
        <f t="shared" si="1"/>
        <v>0</v>
      </c>
      <c r="D33" s="21">
        <f t="shared" si="6"/>
        <v>9</v>
      </c>
      <c r="E33" s="12">
        <f t="shared" si="2"/>
        <v>0</v>
      </c>
      <c r="F33" s="22"/>
      <c r="G33" s="16">
        <f t="shared" si="3"/>
        <v>0</v>
      </c>
      <c r="H33" s="13">
        <f t="shared" si="4"/>
        <v>39995</v>
      </c>
      <c r="I33" s="23"/>
      <c r="J33" s="15" t="str">
        <f t="shared" si="5"/>
        <v> </v>
      </c>
    </row>
    <row r="34" spans="1:10" ht="12.75">
      <c r="A34" s="5">
        <v>30</v>
      </c>
      <c r="B34" s="5">
        <f t="shared" si="0"/>
        <v>0</v>
      </c>
      <c r="C34" s="5">
        <f t="shared" si="1"/>
        <v>0</v>
      </c>
      <c r="D34" s="21">
        <f t="shared" si="6"/>
        <v>9</v>
      </c>
      <c r="E34" s="12">
        <f t="shared" si="2"/>
        <v>0</v>
      </c>
      <c r="F34" s="22"/>
      <c r="G34" s="16">
        <f t="shared" si="3"/>
        <v>0</v>
      </c>
      <c r="H34" s="13">
        <f t="shared" si="4"/>
        <v>40026</v>
      </c>
      <c r="I34" s="23"/>
      <c r="J34" s="15" t="str">
        <f t="shared" si="5"/>
        <v> </v>
      </c>
    </row>
    <row r="35" spans="1:10" ht="12.75">
      <c r="A35" s="5">
        <v>31</v>
      </c>
      <c r="B35" s="5">
        <f t="shared" si="0"/>
        <v>0</v>
      </c>
      <c r="C35" s="5">
        <f t="shared" si="1"/>
        <v>0</v>
      </c>
      <c r="D35" s="21">
        <f t="shared" si="6"/>
        <v>9</v>
      </c>
      <c r="E35" s="12">
        <f t="shared" si="2"/>
        <v>0</v>
      </c>
      <c r="F35" s="22"/>
      <c r="G35" s="16">
        <f t="shared" si="3"/>
        <v>0</v>
      </c>
      <c r="H35" s="13">
        <f t="shared" si="4"/>
        <v>40057</v>
      </c>
      <c r="I35" s="23"/>
      <c r="J35" s="15" t="str">
        <f t="shared" si="5"/>
        <v> </v>
      </c>
    </row>
    <row r="36" spans="1:10" ht="12.75">
      <c r="A36" s="5">
        <v>32</v>
      </c>
      <c r="B36" s="5">
        <f t="shared" si="0"/>
        <v>0</v>
      </c>
      <c r="C36" s="5">
        <f t="shared" si="1"/>
        <v>0</v>
      </c>
      <c r="D36" s="21">
        <f t="shared" si="6"/>
        <v>9</v>
      </c>
      <c r="E36" s="12">
        <f t="shared" si="2"/>
        <v>0</v>
      </c>
      <c r="F36" s="22"/>
      <c r="G36" s="16">
        <f t="shared" si="3"/>
        <v>0</v>
      </c>
      <c r="H36" s="13">
        <f t="shared" si="4"/>
        <v>40087</v>
      </c>
      <c r="I36" s="23"/>
      <c r="J36" s="15" t="str">
        <f t="shared" si="5"/>
        <v> </v>
      </c>
    </row>
    <row r="37" spans="1:10" ht="12.75">
      <c r="A37" s="5">
        <v>33</v>
      </c>
      <c r="B37" s="5">
        <f t="shared" si="0"/>
        <v>0</v>
      </c>
      <c r="C37" s="5">
        <f t="shared" si="1"/>
        <v>0</v>
      </c>
      <c r="D37" s="21">
        <f t="shared" si="6"/>
        <v>9</v>
      </c>
      <c r="E37" s="12">
        <f t="shared" si="2"/>
        <v>0</v>
      </c>
      <c r="F37" s="22"/>
      <c r="G37" s="16">
        <f t="shared" si="3"/>
        <v>0</v>
      </c>
      <c r="H37" s="13">
        <f t="shared" si="4"/>
        <v>40118</v>
      </c>
      <c r="I37" s="23"/>
      <c r="J37" s="15" t="str">
        <f t="shared" si="5"/>
        <v> </v>
      </c>
    </row>
    <row r="38" spans="1:10" ht="12.75">
      <c r="A38" s="5">
        <v>34</v>
      </c>
      <c r="B38" s="5">
        <f t="shared" si="0"/>
        <v>0</v>
      </c>
      <c r="C38" s="5">
        <f t="shared" si="1"/>
        <v>0</v>
      </c>
      <c r="D38" s="21">
        <f t="shared" si="6"/>
        <v>9</v>
      </c>
      <c r="E38" s="12">
        <f t="shared" si="2"/>
        <v>0</v>
      </c>
      <c r="F38" s="22"/>
      <c r="G38" s="16">
        <f t="shared" si="3"/>
        <v>0</v>
      </c>
      <c r="H38" s="13">
        <f t="shared" si="4"/>
        <v>40148</v>
      </c>
      <c r="I38" s="23"/>
      <c r="J38" s="15" t="str">
        <f t="shared" si="5"/>
        <v> </v>
      </c>
    </row>
    <row r="39" spans="1:10" ht="12.75">
      <c r="A39" s="5">
        <v>35</v>
      </c>
      <c r="B39" s="5">
        <f t="shared" si="0"/>
        <v>0</v>
      </c>
      <c r="C39" s="5">
        <f t="shared" si="1"/>
        <v>0</v>
      </c>
      <c r="D39" s="21">
        <f t="shared" si="6"/>
        <v>9</v>
      </c>
      <c r="E39" s="12">
        <f t="shared" si="2"/>
        <v>0</v>
      </c>
      <c r="F39" s="22"/>
      <c r="G39" s="16">
        <f t="shared" si="3"/>
        <v>0</v>
      </c>
      <c r="H39" s="13">
        <f t="shared" si="4"/>
        <v>40179</v>
      </c>
      <c r="I39" s="23"/>
      <c r="J39" s="15" t="str">
        <f t="shared" si="5"/>
        <v> </v>
      </c>
    </row>
    <row r="40" spans="1:10" ht="12.75">
      <c r="A40" s="5">
        <v>36</v>
      </c>
      <c r="B40" s="5">
        <f t="shared" si="0"/>
        <v>0</v>
      </c>
      <c r="C40" s="5">
        <f t="shared" si="1"/>
        <v>0</v>
      </c>
      <c r="D40" s="21">
        <f t="shared" si="6"/>
        <v>9</v>
      </c>
      <c r="E40" s="12">
        <f t="shared" si="2"/>
        <v>0</v>
      </c>
      <c r="F40" s="22"/>
      <c r="G40" s="16">
        <f t="shared" si="3"/>
        <v>0</v>
      </c>
      <c r="H40" s="13">
        <f t="shared" si="4"/>
        <v>40210</v>
      </c>
      <c r="I40" s="23"/>
      <c r="J40" s="15" t="str">
        <f t="shared" si="5"/>
        <v> </v>
      </c>
    </row>
    <row r="41" spans="1:10" ht="12.75">
      <c r="A41" s="5">
        <v>37</v>
      </c>
      <c r="B41" s="5">
        <f t="shared" si="0"/>
        <v>0</v>
      </c>
      <c r="C41" s="5">
        <f t="shared" si="1"/>
        <v>0</v>
      </c>
      <c r="D41" s="21">
        <f t="shared" si="6"/>
        <v>9</v>
      </c>
      <c r="E41" s="12">
        <f t="shared" si="2"/>
        <v>0</v>
      </c>
      <c r="F41" s="22"/>
      <c r="G41" s="16">
        <f t="shared" si="3"/>
        <v>0</v>
      </c>
      <c r="H41" s="13">
        <f t="shared" si="4"/>
        <v>40238</v>
      </c>
      <c r="I41" s="23"/>
      <c r="J41" s="15" t="str">
        <f t="shared" si="5"/>
        <v> </v>
      </c>
    </row>
    <row r="42" spans="1:10" ht="12.75">
      <c r="A42" s="5">
        <v>38</v>
      </c>
      <c r="B42" s="5">
        <f t="shared" si="0"/>
        <v>0</v>
      </c>
      <c r="C42" s="5">
        <f t="shared" si="1"/>
        <v>0</v>
      </c>
      <c r="D42" s="21">
        <f t="shared" si="6"/>
        <v>9</v>
      </c>
      <c r="E42" s="12">
        <f t="shared" si="2"/>
        <v>0</v>
      </c>
      <c r="F42" s="22"/>
      <c r="G42" s="16">
        <f t="shared" si="3"/>
        <v>0</v>
      </c>
      <c r="H42" s="13">
        <f t="shared" si="4"/>
        <v>40269</v>
      </c>
      <c r="I42" s="23"/>
      <c r="J42" s="15" t="str">
        <f t="shared" si="5"/>
        <v> </v>
      </c>
    </row>
    <row r="43" spans="1:10" ht="12.75">
      <c r="A43" s="5">
        <v>39</v>
      </c>
      <c r="B43" s="5">
        <f t="shared" si="0"/>
        <v>0</v>
      </c>
      <c r="C43" s="5">
        <f t="shared" si="1"/>
        <v>0</v>
      </c>
      <c r="D43" s="21">
        <f t="shared" si="6"/>
        <v>9</v>
      </c>
      <c r="E43" s="12">
        <f t="shared" si="2"/>
        <v>0</v>
      </c>
      <c r="F43" s="22"/>
      <c r="G43" s="16">
        <f t="shared" si="3"/>
        <v>0</v>
      </c>
      <c r="H43" s="13">
        <f t="shared" si="4"/>
        <v>40299</v>
      </c>
      <c r="I43" s="23"/>
      <c r="J43" s="15" t="str">
        <f t="shared" si="5"/>
        <v> </v>
      </c>
    </row>
    <row r="44" spans="1:10" ht="12.75">
      <c r="A44" s="5">
        <v>40</v>
      </c>
      <c r="B44" s="5">
        <f t="shared" si="0"/>
        <v>0</v>
      </c>
      <c r="C44" s="5">
        <f t="shared" si="1"/>
        <v>0</v>
      </c>
      <c r="D44" s="21">
        <f t="shared" si="6"/>
        <v>9</v>
      </c>
      <c r="E44" s="12">
        <f t="shared" si="2"/>
        <v>0</v>
      </c>
      <c r="F44" s="22"/>
      <c r="G44" s="16">
        <f t="shared" si="3"/>
        <v>0</v>
      </c>
      <c r="H44" s="13">
        <f t="shared" si="4"/>
        <v>40330</v>
      </c>
      <c r="I44" s="23"/>
      <c r="J44" s="15" t="str">
        <f t="shared" si="5"/>
        <v> </v>
      </c>
    </row>
    <row r="45" spans="1:10" ht="12.75">
      <c r="A45" s="5">
        <v>41</v>
      </c>
      <c r="B45" s="5">
        <f t="shared" si="0"/>
        <v>0</v>
      </c>
      <c r="C45" s="5">
        <f t="shared" si="1"/>
        <v>0</v>
      </c>
      <c r="D45" s="21">
        <f t="shared" si="6"/>
        <v>9</v>
      </c>
      <c r="E45" s="12">
        <f t="shared" si="2"/>
        <v>0</v>
      </c>
      <c r="F45" s="22"/>
      <c r="G45" s="16">
        <f t="shared" si="3"/>
        <v>0</v>
      </c>
      <c r="H45" s="13">
        <f t="shared" si="4"/>
        <v>40360</v>
      </c>
      <c r="I45" s="23"/>
      <c r="J45" s="15" t="str">
        <f t="shared" si="5"/>
        <v> </v>
      </c>
    </row>
    <row r="46" spans="1:10" ht="12.75">
      <c r="A46" s="5">
        <v>42</v>
      </c>
      <c r="B46" s="5">
        <f t="shared" si="0"/>
        <v>0</v>
      </c>
      <c r="C46" s="5">
        <f t="shared" si="1"/>
        <v>0</v>
      </c>
      <c r="D46" s="21">
        <f t="shared" si="6"/>
        <v>9</v>
      </c>
      <c r="E46" s="12">
        <f t="shared" si="2"/>
        <v>0</v>
      </c>
      <c r="F46" s="22"/>
      <c r="G46" s="16">
        <f t="shared" si="3"/>
        <v>0</v>
      </c>
      <c r="H46" s="13">
        <f t="shared" si="4"/>
        <v>40391</v>
      </c>
      <c r="I46" s="23"/>
      <c r="J46" s="15" t="str">
        <f t="shared" si="5"/>
        <v> </v>
      </c>
    </row>
    <row r="47" spans="1:10" ht="12.75">
      <c r="A47" s="5">
        <v>43</v>
      </c>
      <c r="B47" s="5">
        <f t="shared" si="0"/>
        <v>0</v>
      </c>
      <c r="C47" s="5">
        <f t="shared" si="1"/>
        <v>0</v>
      </c>
      <c r="D47" s="21">
        <f t="shared" si="6"/>
        <v>9</v>
      </c>
      <c r="E47" s="12">
        <f t="shared" si="2"/>
        <v>0</v>
      </c>
      <c r="F47" s="22"/>
      <c r="G47" s="16">
        <f t="shared" si="3"/>
        <v>0</v>
      </c>
      <c r="H47" s="13">
        <f t="shared" si="4"/>
        <v>40422</v>
      </c>
      <c r="I47" s="23"/>
      <c r="J47" s="15" t="str">
        <f t="shared" si="5"/>
        <v> </v>
      </c>
    </row>
    <row r="48" spans="1:10" ht="12.75">
      <c r="A48" s="5">
        <v>44</v>
      </c>
      <c r="B48" s="5">
        <f t="shared" si="0"/>
        <v>0</v>
      </c>
      <c r="C48" s="5">
        <f t="shared" si="1"/>
        <v>0</v>
      </c>
      <c r="D48" s="21">
        <f t="shared" si="6"/>
        <v>9</v>
      </c>
      <c r="E48" s="12">
        <f t="shared" si="2"/>
        <v>0</v>
      </c>
      <c r="F48" s="22"/>
      <c r="G48" s="16">
        <f t="shared" si="3"/>
        <v>0</v>
      </c>
      <c r="H48" s="13">
        <f t="shared" si="4"/>
        <v>40452</v>
      </c>
      <c r="I48" s="23"/>
      <c r="J48" s="15" t="str">
        <f t="shared" si="5"/>
        <v> </v>
      </c>
    </row>
    <row r="49" spans="1:10" ht="12.75">
      <c r="A49" s="5">
        <v>45</v>
      </c>
      <c r="B49" s="5">
        <f t="shared" si="0"/>
        <v>0</v>
      </c>
      <c r="C49" s="5">
        <f t="shared" si="1"/>
        <v>0</v>
      </c>
      <c r="D49" s="21">
        <f t="shared" si="6"/>
        <v>9</v>
      </c>
      <c r="E49" s="12">
        <f t="shared" si="2"/>
        <v>0</v>
      </c>
      <c r="F49" s="22"/>
      <c r="G49" s="16">
        <f t="shared" si="3"/>
        <v>0</v>
      </c>
      <c r="H49" s="13">
        <f t="shared" si="4"/>
        <v>40483</v>
      </c>
      <c r="I49" s="23"/>
      <c r="J49" s="15" t="str">
        <f t="shared" si="5"/>
        <v> </v>
      </c>
    </row>
    <row r="50" spans="1:10" ht="12.75">
      <c r="A50" s="5">
        <v>46</v>
      </c>
      <c r="B50" s="5">
        <f t="shared" si="0"/>
        <v>0</v>
      </c>
      <c r="C50" s="5">
        <f t="shared" si="1"/>
        <v>0</v>
      </c>
      <c r="D50" s="21">
        <f t="shared" si="6"/>
        <v>9</v>
      </c>
      <c r="E50" s="12">
        <f t="shared" si="2"/>
        <v>0</v>
      </c>
      <c r="F50" s="22"/>
      <c r="G50" s="16">
        <f t="shared" si="3"/>
        <v>0</v>
      </c>
      <c r="H50" s="13">
        <f t="shared" si="4"/>
        <v>40513</v>
      </c>
      <c r="I50" s="23"/>
      <c r="J50" s="15" t="str">
        <f t="shared" si="5"/>
        <v> </v>
      </c>
    </row>
    <row r="51" spans="1:10" ht="12.75">
      <c r="A51" s="5">
        <v>47</v>
      </c>
      <c r="B51" s="5">
        <f t="shared" si="0"/>
        <v>0</v>
      </c>
      <c r="C51" s="5">
        <f t="shared" si="1"/>
        <v>0</v>
      </c>
      <c r="D51" s="21">
        <f t="shared" si="6"/>
        <v>9</v>
      </c>
      <c r="E51" s="12">
        <f t="shared" si="2"/>
        <v>0</v>
      </c>
      <c r="F51" s="22"/>
      <c r="G51" s="16">
        <f t="shared" si="3"/>
        <v>0</v>
      </c>
      <c r="H51" s="13">
        <f t="shared" si="4"/>
        <v>40544</v>
      </c>
      <c r="I51" s="23"/>
      <c r="J51" s="15" t="str">
        <f t="shared" si="5"/>
        <v> </v>
      </c>
    </row>
    <row r="52" spans="1:10" ht="12.75">
      <c r="A52" s="5">
        <v>48</v>
      </c>
      <c r="B52" s="5">
        <f t="shared" si="0"/>
        <v>0</v>
      </c>
      <c r="C52" s="5">
        <f t="shared" si="1"/>
        <v>0</v>
      </c>
      <c r="D52" s="21">
        <f t="shared" si="6"/>
        <v>9</v>
      </c>
      <c r="E52" s="12">
        <f t="shared" si="2"/>
        <v>0</v>
      </c>
      <c r="F52" s="22"/>
      <c r="G52" s="16">
        <f t="shared" si="3"/>
        <v>0</v>
      </c>
      <c r="H52" s="13">
        <f t="shared" si="4"/>
        <v>40575</v>
      </c>
      <c r="I52" s="23"/>
      <c r="J52" s="15" t="str">
        <f t="shared" si="5"/>
        <v> </v>
      </c>
    </row>
    <row r="53" spans="1:10" ht="12.75">
      <c r="A53" s="5">
        <v>49</v>
      </c>
      <c r="B53" s="5">
        <f t="shared" si="0"/>
        <v>0</v>
      </c>
      <c r="C53" s="5">
        <f t="shared" si="1"/>
        <v>0</v>
      </c>
      <c r="D53" s="21">
        <f t="shared" si="6"/>
        <v>9</v>
      </c>
      <c r="E53" s="12">
        <f t="shared" si="2"/>
        <v>0</v>
      </c>
      <c r="F53" s="22"/>
      <c r="G53" s="16">
        <f t="shared" si="3"/>
        <v>0</v>
      </c>
      <c r="H53" s="13">
        <f t="shared" si="4"/>
        <v>40603</v>
      </c>
      <c r="I53" s="23"/>
      <c r="J53" s="15" t="str">
        <f t="shared" si="5"/>
        <v> </v>
      </c>
    </row>
    <row r="54" spans="1:10" ht="12.75">
      <c r="A54" s="5">
        <v>50</v>
      </c>
      <c r="B54" s="5">
        <f t="shared" si="0"/>
        <v>0</v>
      </c>
      <c r="C54" s="5">
        <f t="shared" si="1"/>
        <v>0</v>
      </c>
      <c r="D54" s="21">
        <f t="shared" si="6"/>
        <v>9</v>
      </c>
      <c r="E54" s="12">
        <f t="shared" si="2"/>
        <v>0</v>
      </c>
      <c r="F54" s="22"/>
      <c r="G54" s="16">
        <f t="shared" si="3"/>
        <v>0</v>
      </c>
      <c r="H54" s="13">
        <f t="shared" si="4"/>
        <v>40634</v>
      </c>
      <c r="I54" s="23"/>
      <c r="J54" s="15" t="str">
        <f t="shared" si="5"/>
        <v> </v>
      </c>
    </row>
    <row r="55" spans="1:10" ht="12.75">
      <c r="A55" s="5">
        <v>51</v>
      </c>
      <c r="B55" s="5">
        <f t="shared" si="0"/>
        <v>0</v>
      </c>
      <c r="C55" s="5">
        <f t="shared" si="1"/>
        <v>0</v>
      </c>
      <c r="D55" s="21">
        <f t="shared" si="6"/>
        <v>9</v>
      </c>
      <c r="E55" s="12">
        <f t="shared" si="2"/>
        <v>0</v>
      </c>
      <c r="F55" s="22"/>
      <c r="G55" s="16">
        <f t="shared" si="3"/>
        <v>0</v>
      </c>
      <c r="H55" s="13">
        <f t="shared" si="4"/>
        <v>40664</v>
      </c>
      <c r="I55" s="23"/>
      <c r="J55" s="15" t="str">
        <f t="shared" si="5"/>
        <v> </v>
      </c>
    </row>
    <row r="56" spans="1:10" ht="12.75">
      <c r="A56" s="5">
        <v>52</v>
      </c>
      <c r="B56" s="5">
        <f t="shared" si="0"/>
        <v>0</v>
      </c>
      <c r="C56" s="5">
        <f t="shared" si="1"/>
        <v>0</v>
      </c>
      <c r="D56" s="21">
        <f t="shared" si="6"/>
        <v>9</v>
      </c>
      <c r="E56" s="12">
        <f t="shared" si="2"/>
        <v>0</v>
      </c>
      <c r="F56" s="22"/>
      <c r="G56" s="16">
        <f t="shared" si="3"/>
        <v>0</v>
      </c>
      <c r="H56" s="13">
        <f t="shared" si="4"/>
        <v>40695</v>
      </c>
      <c r="I56" s="23"/>
      <c r="J56" s="15" t="str">
        <f t="shared" si="5"/>
        <v> </v>
      </c>
    </row>
    <row r="57" spans="1:10" ht="12.75">
      <c r="A57" s="5">
        <v>53</v>
      </c>
      <c r="B57" s="5">
        <f t="shared" si="0"/>
        <v>0</v>
      </c>
      <c r="C57" s="5">
        <f t="shared" si="1"/>
        <v>0</v>
      </c>
      <c r="D57" s="21">
        <f t="shared" si="6"/>
        <v>9</v>
      </c>
      <c r="E57" s="12">
        <f t="shared" si="2"/>
        <v>0</v>
      </c>
      <c r="F57" s="22"/>
      <c r="G57" s="16">
        <f t="shared" si="3"/>
        <v>0</v>
      </c>
      <c r="H57" s="13">
        <f t="shared" si="4"/>
        <v>40725</v>
      </c>
      <c r="I57" s="23"/>
      <c r="J57" s="15" t="str">
        <f t="shared" si="5"/>
        <v> </v>
      </c>
    </row>
    <row r="58" spans="1:10" ht="12.75">
      <c r="A58" s="5">
        <v>54</v>
      </c>
      <c r="B58" s="5">
        <f t="shared" si="0"/>
        <v>0</v>
      </c>
      <c r="C58" s="5">
        <f t="shared" si="1"/>
        <v>0</v>
      </c>
      <c r="D58" s="21">
        <f t="shared" si="6"/>
        <v>9</v>
      </c>
      <c r="E58" s="12">
        <f t="shared" si="2"/>
        <v>0</v>
      </c>
      <c r="F58" s="22"/>
      <c r="G58" s="16">
        <f t="shared" si="3"/>
        <v>0</v>
      </c>
      <c r="H58" s="13">
        <f t="shared" si="4"/>
        <v>40756</v>
      </c>
      <c r="I58" s="23"/>
      <c r="J58" s="15" t="str">
        <f t="shared" si="5"/>
        <v> </v>
      </c>
    </row>
    <row r="59" spans="1:10" ht="12.75">
      <c r="A59" s="5">
        <v>55</v>
      </c>
      <c r="B59" s="5">
        <f t="shared" si="0"/>
        <v>0</v>
      </c>
      <c r="C59" s="5">
        <f t="shared" si="1"/>
        <v>0</v>
      </c>
      <c r="D59" s="21">
        <f t="shared" si="6"/>
        <v>9</v>
      </c>
      <c r="E59" s="12">
        <f t="shared" si="2"/>
        <v>0</v>
      </c>
      <c r="F59" s="22"/>
      <c r="G59" s="16">
        <f t="shared" si="3"/>
        <v>0</v>
      </c>
      <c r="H59" s="13">
        <f t="shared" si="4"/>
        <v>40787</v>
      </c>
      <c r="I59" s="23"/>
      <c r="J59" s="15" t="str">
        <f t="shared" si="5"/>
        <v> </v>
      </c>
    </row>
    <row r="60" spans="1:10" ht="12.75">
      <c r="A60" s="5">
        <v>56</v>
      </c>
      <c r="B60" s="5">
        <f t="shared" si="0"/>
        <v>0</v>
      </c>
      <c r="C60" s="5">
        <f t="shared" si="1"/>
        <v>0</v>
      </c>
      <c r="D60" s="21">
        <f t="shared" si="6"/>
        <v>9</v>
      </c>
      <c r="E60" s="12">
        <f t="shared" si="2"/>
        <v>0</v>
      </c>
      <c r="F60" s="22"/>
      <c r="G60" s="16">
        <f t="shared" si="3"/>
        <v>0</v>
      </c>
      <c r="H60" s="13">
        <f t="shared" si="4"/>
        <v>40817</v>
      </c>
      <c r="I60" s="23"/>
      <c r="J60" s="15" t="str">
        <f t="shared" si="5"/>
        <v> </v>
      </c>
    </row>
    <row r="61" spans="1:10" ht="12.75">
      <c r="A61" s="5">
        <v>57</v>
      </c>
      <c r="B61" s="5">
        <f t="shared" si="0"/>
        <v>0</v>
      </c>
      <c r="C61" s="5">
        <f t="shared" si="1"/>
        <v>0</v>
      </c>
      <c r="D61" s="21">
        <f t="shared" si="6"/>
        <v>9</v>
      </c>
      <c r="E61" s="12">
        <f t="shared" si="2"/>
        <v>0</v>
      </c>
      <c r="F61" s="22"/>
      <c r="G61" s="16">
        <f t="shared" si="3"/>
        <v>0</v>
      </c>
      <c r="H61" s="13">
        <f t="shared" si="4"/>
        <v>40848</v>
      </c>
      <c r="I61" s="23"/>
      <c r="J61" s="15" t="str">
        <f t="shared" si="5"/>
        <v> </v>
      </c>
    </row>
    <row r="62" spans="1:10" ht="12.75">
      <c r="A62" s="5">
        <v>58</v>
      </c>
      <c r="B62" s="5">
        <f t="shared" si="0"/>
        <v>0</v>
      </c>
      <c r="C62" s="5">
        <f t="shared" si="1"/>
        <v>0</v>
      </c>
      <c r="D62" s="21">
        <f t="shared" si="6"/>
        <v>9</v>
      </c>
      <c r="E62" s="12">
        <f t="shared" si="2"/>
        <v>0</v>
      </c>
      <c r="F62" s="22"/>
      <c r="G62" s="16">
        <f t="shared" si="3"/>
        <v>0</v>
      </c>
      <c r="H62" s="13">
        <f t="shared" si="4"/>
        <v>40878</v>
      </c>
      <c r="I62" s="23"/>
      <c r="J62" s="15" t="str">
        <f t="shared" si="5"/>
        <v> </v>
      </c>
    </row>
    <row r="63" spans="1:10" ht="12.75">
      <c r="A63" s="5">
        <v>59</v>
      </c>
      <c r="B63" s="5">
        <f t="shared" si="0"/>
        <v>0</v>
      </c>
      <c r="C63" s="5">
        <f t="shared" si="1"/>
        <v>0</v>
      </c>
      <c r="D63" s="21">
        <f t="shared" si="6"/>
        <v>9</v>
      </c>
      <c r="E63" s="12">
        <f t="shared" si="2"/>
        <v>0</v>
      </c>
      <c r="F63" s="22"/>
      <c r="G63" s="16">
        <f t="shared" si="3"/>
        <v>0</v>
      </c>
      <c r="H63" s="13">
        <f t="shared" si="4"/>
        <v>40909</v>
      </c>
      <c r="I63" s="23"/>
      <c r="J63" s="15" t="str">
        <f t="shared" si="5"/>
        <v> </v>
      </c>
    </row>
    <row r="64" spans="1:10" ht="12.75">
      <c r="A64" s="5">
        <v>60</v>
      </c>
      <c r="B64" s="5">
        <f t="shared" si="0"/>
        <v>0</v>
      </c>
      <c r="C64" s="5">
        <f t="shared" si="1"/>
        <v>0</v>
      </c>
      <c r="D64" s="21">
        <f t="shared" si="6"/>
        <v>9</v>
      </c>
      <c r="E64" s="12">
        <f t="shared" si="2"/>
        <v>0</v>
      </c>
      <c r="F64" s="22"/>
      <c r="G64" s="16">
        <f t="shared" si="3"/>
        <v>0</v>
      </c>
      <c r="H64" s="13">
        <f t="shared" si="4"/>
        <v>40940</v>
      </c>
      <c r="I64" s="23"/>
      <c r="J64" s="15" t="str">
        <f t="shared" si="5"/>
        <v> </v>
      </c>
    </row>
    <row r="65" spans="1:10" ht="12.75">
      <c r="A65" s="5">
        <v>61</v>
      </c>
      <c r="B65" s="5">
        <f t="shared" si="0"/>
        <v>0</v>
      </c>
      <c r="C65" s="5">
        <f t="shared" si="1"/>
        <v>0</v>
      </c>
      <c r="D65" s="21">
        <f t="shared" si="6"/>
        <v>9</v>
      </c>
      <c r="E65" s="12">
        <f t="shared" si="2"/>
        <v>0</v>
      </c>
      <c r="F65" s="22"/>
      <c r="G65" s="16">
        <f t="shared" si="3"/>
        <v>0</v>
      </c>
      <c r="H65" s="13">
        <f t="shared" si="4"/>
        <v>40969</v>
      </c>
      <c r="I65" s="23"/>
      <c r="J65" s="15" t="str">
        <f t="shared" si="5"/>
        <v> </v>
      </c>
    </row>
    <row r="66" spans="1:10" ht="12.75">
      <c r="A66" s="5">
        <v>62</v>
      </c>
      <c r="B66" s="5">
        <f t="shared" si="0"/>
        <v>0</v>
      </c>
      <c r="C66" s="5">
        <f t="shared" si="1"/>
        <v>0</v>
      </c>
      <c r="D66" s="21">
        <f t="shared" si="6"/>
        <v>9</v>
      </c>
      <c r="E66" s="12">
        <f t="shared" si="2"/>
        <v>0</v>
      </c>
      <c r="F66" s="22"/>
      <c r="G66" s="16">
        <f t="shared" si="3"/>
        <v>0</v>
      </c>
      <c r="H66" s="13">
        <f t="shared" si="4"/>
        <v>41000</v>
      </c>
      <c r="I66" s="23"/>
      <c r="J66" s="15" t="str">
        <f t="shared" si="5"/>
        <v> </v>
      </c>
    </row>
    <row r="67" spans="1:10" ht="12.75">
      <c r="A67" s="5">
        <v>63</v>
      </c>
      <c r="B67" s="5">
        <f t="shared" si="0"/>
        <v>0</v>
      </c>
      <c r="C67" s="5">
        <f t="shared" si="1"/>
        <v>0</v>
      </c>
      <c r="D67" s="21">
        <f t="shared" si="6"/>
        <v>9</v>
      </c>
      <c r="E67" s="12">
        <f t="shared" si="2"/>
        <v>0</v>
      </c>
      <c r="F67" s="22"/>
      <c r="G67" s="16">
        <f t="shared" si="3"/>
        <v>0</v>
      </c>
      <c r="H67" s="13">
        <f t="shared" si="4"/>
        <v>41030</v>
      </c>
      <c r="I67" s="23"/>
      <c r="J67" s="15" t="str">
        <f t="shared" si="5"/>
        <v> </v>
      </c>
    </row>
    <row r="68" spans="1:10" ht="12.75">
      <c r="A68" s="5">
        <v>64</v>
      </c>
      <c r="B68" s="5">
        <f t="shared" si="0"/>
        <v>0</v>
      </c>
      <c r="C68" s="5">
        <f t="shared" si="1"/>
        <v>0</v>
      </c>
      <c r="D68" s="21">
        <f t="shared" si="6"/>
        <v>9</v>
      </c>
      <c r="E68" s="12">
        <f t="shared" si="2"/>
        <v>0</v>
      </c>
      <c r="F68" s="22"/>
      <c r="G68" s="16">
        <f t="shared" si="3"/>
        <v>0</v>
      </c>
      <c r="H68" s="13">
        <f t="shared" si="4"/>
        <v>41061</v>
      </c>
      <c r="I68" s="23"/>
      <c r="J68" s="15" t="str">
        <f t="shared" si="5"/>
        <v> </v>
      </c>
    </row>
    <row r="69" spans="1:10" ht="12.75">
      <c r="A69" s="5">
        <v>65</v>
      </c>
      <c r="B69" s="5">
        <f t="shared" si="0"/>
        <v>0</v>
      </c>
      <c r="C69" s="5">
        <f t="shared" si="1"/>
        <v>0</v>
      </c>
      <c r="D69" s="21">
        <f t="shared" si="6"/>
        <v>9</v>
      </c>
      <c r="E69" s="12">
        <f t="shared" si="2"/>
        <v>0</v>
      </c>
      <c r="F69" s="22"/>
      <c r="G69" s="16">
        <f t="shared" si="3"/>
        <v>0</v>
      </c>
      <c r="H69" s="13">
        <f t="shared" si="4"/>
        <v>41091</v>
      </c>
      <c r="I69" s="23"/>
      <c r="J69" s="15" t="str">
        <f t="shared" si="5"/>
        <v> </v>
      </c>
    </row>
    <row r="70" spans="1:10" ht="12.75">
      <c r="A70" s="5">
        <v>66</v>
      </c>
      <c r="B70" s="5">
        <f aca="true" t="shared" si="7" ref="B70:B133">IF((B69-(E69+F69))&lt;0,0,B69-(E69+F69))</f>
        <v>0</v>
      </c>
      <c r="C70" s="5">
        <f t="shared" si="1"/>
        <v>0</v>
      </c>
      <c r="D70" s="21">
        <f t="shared" si="6"/>
        <v>9</v>
      </c>
      <c r="E70" s="12">
        <f t="shared" si="2"/>
        <v>0</v>
      </c>
      <c r="F70" s="22"/>
      <c r="G70" s="16">
        <f t="shared" si="3"/>
        <v>0</v>
      </c>
      <c r="H70" s="13">
        <f t="shared" si="4"/>
        <v>41122</v>
      </c>
      <c r="I70" s="23"/>
      <c r="J70" s="15" t="str">
        <f t="shared" si="5"/>
        <v> </v>
      </c>
    </row>
    <row r="71" spans="1:10" ht="12.75">
      <c r="A71" s="5">
        <v>67</v>
      </c>
      <c r="B71" s="5">
        <f t="shared" si="7"/>
        <v>0</v>
      </c>
      <c r="C71" s="5">
        <f aca="true" t="shared" si="8" ref="C71:C134">IF(ROUND((B71*D71%)/12,0)&lt;0,0,ROUND((B71*D71%)/12,0))</f>
        <v>0</v>
      </c>
      <c r="D71" s="21">
        <f t="shared" si="6"/>
        <v>9</v>
      </c>
      <c r="E71" s="12">
        <f aca="true" t="shared" si="9" ref="E71:E134">IF((B71+C71)&lt;G71,(B71),IF((G71-C71)&lt;0,0,(G71-C71)))</f>
        <v>0</v>
      </c>
      <c r="F71" s="22"/>
      <c r="G71" s="16">
        <f aca="true" t="shared" si="10" ref="G71:G134">IF(B71=0,0,IF((B71+C71)&lt;G70,(B71+C71),G70))+I71</f>
        <v>0</v>
      </c>
      <c r="H71" s="13">
        <f aca="true" t="shared" si="11" ref="H71:H134">nextmonth(H70)</f>
        <v>41153</v>
      </c>
      <c r="I71" s="23"/>
      <c r="J71" s="15" t="str">
        <f aca="true" t="shared" si="12" ref="J71:J134">IF(G71=0," ",H71)</f>
        <v> </v>
      </c>
    </row>
    <row r="72" spans="1:10" ht="12.75">
      <c r="A72" s="5">
        <v>68</v>
      </c>
      <c r="B72" s="5">
        <f t="shared" si="7"/>
        <v>0</v>
      </c>
      <c r="C72" s="5">
        <f t="shared" si="8"/>
        <v>0</v>
      </c>
      <c r="D72" s="21">
        <f t="shared" si="6"/>
        <v>9</v>
      </c>
      <c r="E72" s="12">
        <f t="shared" si="9"/>
        <v>0</v>
      </c>
      <c r="F72" s="22"/>
      <c r="G72" s="16">
        <f t="shared" si="10"/>
        <v>0</v>
      </c>
      <c r="H72" s="13">
        <f t="shared" si="11"/>
        <v>41183</v>
      </c>
      <c r="I72" s="23"/>
      <c r="J72" s="15" t="str">
        <f t="shared" si="12"/>
        <v> </v>
      </c>
    </row>
    <row r="73" spans="1:10" ht="12.75">
      <c r="A73" s="5">
        <v>69</v>
      </c>
      <c r="B73" s="5">
        <f t="shared" si="7"/>
        <v>0</v>
      </c>
      <c r="C73" s="5">
        <f t="shared" si="8"/>
        <v>0</v>
      </c>
      <c r="D73" s="21">
        <f t="shared" si="6"/>
        <v>9</v>
      </c>
      <c r="E73" s="12">
        <f t="shared" si="9"/>
        <v>0</v>
      </c>
      <c r="F73" s="22"/>
      <c r="G73" s="16">
        <f t="shared" si="10"/>
        <v>0</v>
      </c>
      <c r="H73" s="13">
        <f t="shared" si="11"/>
        <v>41214</v>
      </c>
      <c r="I73" s="23"/>
      <c r="J73" s="15" t="str">
        <f t="shared" si="12"/>
        <v> </v>
      </c>
    </row>
    <row r="74" spans="1:10" ht="12.75">
      <c r="A74" s="5">
        <v>70</v>
      </c>
      <c r="B74" s="5">
        <f t="shared" si="7"/>
        <v>0</v>
      </c>
      <c r="C74" s="5">
        <f t="shared" si="8"/>
        <v>0</v>
      </c>
      <c r="D74" s="21">
        <f aca="true" t="shared" si="13" ref="D74:D137">D73</f>
        <v>9</v>
      </c>
      <c r="E74" s="12">
        <f t="shared" si="9"/>
        <v>0</v>
      </c>
      <c r="F74" s="22"/>
      <c r="G74" s="16">
        <f t="shared" si="10"/>
        <v>0</v>
      </c>
      <c r="H74" s="13">
        <f t="shared" si="11"/>
        <v>41244</v>
      </c>
      <c r="I74" s="23"/>
      <c r="J74" s="15" t="str">
        <f t="shared" si="12"/>
        <v> </v>
      </c>
    </row>
    <row r="75" spans="1:10" ht="12.75">
      <c r="A75" s="5">
        <v>71</v>
      </c>
      <c r="B75" s="5">
        <f t="shared" si="7"/>
        <v>0</v>
      </c>
      <c r="C75" s="5">
        <f t="shared" si="8"/>
        <v>0</v>
      </c>
      <c r="D75" s="21">
        <f t="shared" si="13"/>
        <v>9</v>
      </c>
      <c r="E75" s="12">
        <f t="shared" si="9"/>
        <v>0</v>
      </c>
      <c r="F75" s="22"/>
      <c r="G75" s="16">
        <f t="shared" si="10"/>
        <v>0</v>
      </c>
      <c r="H75" s="13">
        <f t="shared" si="11"/>
        <v>41275</v>
      </c>
      <c r="I75" s="23"/>
      <c r="J75" s="15" t="str">
        <f t="shared" si="12"/>
        <v> </v>
      </c>
    </row>
    <row r="76" spans="1:10" ht="12.75">
      <c r="A76" s="5">
        <v>72</v>
      </c>
      <c r="B76" s="5">
        <f t="shared" si="7"/>
        <v>0</v>
      </c>
      <c r="C76" s="5">
        <f t="shared" si="8"/>
        <v>0</v>
      </c>
      <c r="D76" s="21">
        <f t="shared" si="13"/>
        <v>9</v>
      </c>
      <c r="E76" s="12">
        <f t="shared" si="9"/>
        <v>0</v>
      </c>
      <c r="F76" s="22"/>
      <c r="G76" s="16">
        <f t="shared" si="10"/>
        <v>0</v>
      </c>
      <c r="H76" s="13">
        <f t="shared" si="11"/>
        <v>41306</v>
      </c>
      <c r="I76" s="23"/>
      <c r="J76" s="15" t="str">
        <f t="shared" si="12"/>
        <v> </v>
      </c>
    </row>
    <row r="77" spans="1:10" ht="12.75">
      <c r="A77" s="5">
        <v>73</v>
      </c>
      <c r="B77" s="5">
        <f t="shared" si="7"/>
        <v>0</v>
      </c>
      <c r="C77" s="5">
        <f t="shared" si="8"/>
        <v>0</v>
      </c>
      <c r="D77" s="21">
        <f t="shared" si="13"/>
        <v>9</v>
      </c>
      <c r="E77" s="12">
        <f t="shared" si="9"/>
        <v>0</v>
      </c>
      <c r="F77" s="22"/>
      <c r="G77" s="16">
        <f t="shared" si="10"/>
        <v>0</v>
      </c>
      <c r="H77" s="13">
        <f t="shared" si="11"/>
        <v>41334</v>
      </c>
      <c r="I77" s="23"/>
      <c r="J77" s="15" t="str">
        <f t="shared" si="12"/>
        <v> </v>
      </c>
    </row>
    <row r="78" spans="1:10" ht="12.75">
      <c r="A78" s="5">
        <v>74</v>
      </c>
      <c r="B78" s="5">
        <f t="shared" si="7"/>
        <v>0</v>
      </c>
      <c r="C78" s="5">
        <f t="shared" si="8"/>
        <v>0</v>
      </c>
      <c r="D78" s="21">
        <f t="shared" si="13"/>
        <v>9</v>
      </c>
      <c r="E78" s="12">
        <f t="shared" si="9"/>
        <v>0</v>
      </c>
      <c r="F78" s="22"/>
      <c r="G78" s="16">
        <f t="shared" si="10"/>
        <v>0</v>
      </c>
      <c r="H78" s="13">
        <f t="shared" si="11"/>
        <v>41365</v>
      </c>
      <c r="I78" s="23"/>
      <c r="J78" s="15" t="str">
        <f t="shared" si="12"/>
        <v> </v>
      </c>
    </row>
    <row r="79" spans="1:10" ht="12.75">
      <c r="A79" s="5">
        <v>75</v>
      </c>
      <c r="B79" s="5">
        <f t="shared" si="7"/>
        <v>0</v>
      </c>
      <c r="C79" s="5">
        <f t="shared" si="8"/>
        <v>0</v>
      </c>
      <c r="D79" s="21">
        <f t="shared" si="13"/>
        <v>9</v>
      </c>
      <c r="E79" s="12">
        <f t="shared" si="9"/>
        <v>0</v>
      </c>
      <c r="F79" s="22"/>
      <c r="G79" s="16">
        <f t="shared" si="10"/>
        <v>0</v>
      </c>
      <c r="H79" s="13">
        <f t="shared" si="11"/>
        <v>41395</v>
      </c>
      <c r="I79" s="23"/>
      <c r="J79" s="15" t="str">
        <f t="shared" si="12"/>
        <v> </v>
      </c>
    </row>
    <row r="80" spans="1:10" ht="12.75">
      <c r="A80" s="5">
        <v>76</v>
      </c>
      <c r="B80" s="5">
        <f t="shared" si="7"/>
        <v>0</v>
      </c>
      <c r="C80" s="5">
        <f t="shared" si="8"/>
        <v>0</v>
      </c>
      <c r="D80" s="21">
        <f t="shared" si="13"/>
        <v>9</v>
      </c>
      <c r="E80" s="12">
        <f t="shared" si="9"/>
        <v>0</v>
      </c>
      <c r="F80" s="22"/>
      <c r="G80" s="16">
        <f t="shared" si="10"/>
        <v>0</v>
      </c>
      <c r="H80" s="13">
        <f t="shared" si="11"/>
        <v>41426</v>
      </c>
      <c r="I80" s="23"/>
      <c r="J80" s="15" t="str">
        <f t="shared" si="12"/>
        <v> </v>
      </c>
    </row>
    <row r="81" spans="1:10" ht="12.75">
      <c r="A81" s="5">
        <v>77</v>
      </c>
      <c r="B81" s="5">
        <f t="shared" si="7"/>
        <v>0</v>
      </c>
      <c r="C81" s="5">
        <f t="shared" si="8"/>
        <v>0</v>
      </c>
      <c r="D81" s="21">
        <f t="shared" si="13"/>
        <v>9</v>
      </c>
      <c r="E81" s="12">
        <f t="shared" si="9"/>
        <v>0</v>
      </c>
      <c r="F81" s="22"/>
      <c r="G81" s="16">
        <f t="shared" si="10"/>
        <v>0</v>
      </c>
      <c r="H81" s="13">
        <f t="shared" si="11"/>
        <v>41456</v>
      </c>
      <c r="I81" s="23"/>
      <c r="J81" s="15" t="str">
        <f t="shared" si="12"/>
        <v> </v>
      </c>
    </row>
    <row r="82" spans="1:10" ht="12.75">
      <c r="A82" s="5">
        <v>78</v>
      </c>
      <c r="B82" s="5">
        <f t="shared" si="7"/>
        <v>0</v>
      </c>
      <c r="C82" s="5">
        <f t="shared" si="8"/>
        <v>0</v>
      </c>
      <c r="D82" s="21">
        <f t="shared" si="13"/>
        <v>9</v>
      </c>
      <c r="E82" s="12">
        <f t="shared" si="9"/>
        <v>0</v>
      </c>
      <c r="F82" s="22"/>
      <c r="G82" s="16">
        <f t="shared" si="10"/>
        <v>0</v>
      </c>
      <c r="H82" s="13">
        <f t="shared" si="11"/>
        <v>41487</v>
      </c>
      <c r="I82" s="23"/>
      <c r="J82" s="15" t="str">
        <f t="shared" si="12"/>
        <v> </v>
      </c>
    </row>
    <row r="83" spans="1:10" ht="12.75">
      <c r="A83" s="5">
        <v>79</v>
      </c>
      <c r="B83" s="5">
        <f t="shared" si="7"/>
        <v>0</v>
      </c>
      <c r="C83" s="5">
        <f t="shared" si="8"/>
        <v>0</v>
      </c>
      <c r="D83" s="21">
        <f t="shared" si="13"/>
        <v>9</v>
      </c>
      <c r="E83" s="12">
        <f t="shared" si="9"/>
        <v>0</v>
      </c>
      <c r="F83" s="22"/>
      <c r="G83" s="16">
        <f t="shared" si="10"/>
        <v>0</v>
      </c>
      <c r="H83" s="13">
        <f t="shared" si="11"/>
        <v>41518</v>
      </c>
      <c r="I83" s="23"/>
      <c r="J83" s="15" t="str">
        <f t="shared" si="12"/>
        <v> </v>
      </c>
    </row>
    <row r="84" spans="1:10" ht="12.75">
      <c r="A84" s="5">
        <v>80</v>
      </c>
      <c r="B84" s="5">
        <f t="shared" si="7"/>
        <v>0</v>
      </c>
      <c r="C84" s="5">
        <f t="shared" si="8"/>
        <v>0</v>
      </c>
      <c r="D84" s="21">
        <f t="shared" si="13"/>
        <v>9</v>
      </c>
      <c r="E84" s="12">
        <f t="shared" si="9"/>
        <v>0</v>
      </c>
      <c r="F84" s="22"/>
      <c r="G84" s="16">
        <f t="shared" si="10"/>
        <v>0</v>
      </c>
      <c r="H84" s="13">
        <f t="shared" si="11"/>
        <v>41548</v>
      </c>
      <c r="I84" s="23"/>
      <c r="J84" s="15" t="str">
        <f t="shared" si="12"/>
        <v> </v>
      </c>
    </row>
    <row r="85" spans="1:10" ht="12.75">
      <c r="A85" s="5">
        <v>81</v>
      </c>
      <c r="B85" s="5">
        <f t="shared" si="7"/>
        <v>0</v>
      </c>
      <c r="C85" s="5">
        <f t="shared" si="8"/>
        <v>0</v>
      </c>
      <c r="D85" s="21">
        <f t="shared" si="13"/>
        <v>9</v>
      </c>
      <c r="E85" s="12">
        <f t="shared" si="9"/>
        <v>0</v>
      </c>
      <c r="F85" s="22"/>
      <c r="G85" s="16">
        <f t="shared" si="10"/>
        <v>0</v>
      </c>
      <c r="H85" s="13">
        <f t="shared" si="11"/>
        <v>41579</v>
      </c>
      <c r="I85" s="23"/>
      <c r="J85" s="15" t="str">
        <f t="shared" si="12"/>
        <v> </v>
      </c>
    </row>
    <row r="86" spans="1:10" ht="12.75">
      <c r="A86" s="5">
        <v>82</v>
      </c>
      <c r="B86" s="5">
        <f t="shared" si="7"/>
        <v>0</v>
      </c>
      <c r="C86" s="5">
        <f t="shared" si="8"/>
        <v>0</v>
      </c>
      <c r="D86" s="21">
        <f t="shared" si="13"/>
        <v>9</v>
      </c>
      <c r="E86" s="12">
        <f t="shared" si="9"/>
        <v>0</v>
      </c>
      <c r="F86" s="22"/>
      <c r="G86" s="16">
        <f t="shared" si="10"/>
        <v>0</v>
      </c>
      <c r="H86" s="13">
        <f t="shared" si="11"/>
        <v>41609</v>
      </c>
      <c r="I86" s="23"/>
      <c r="J86" s="15" t="str">
        <f t="shared" si="12"/>
        <v> </v>
      </c>
    </row>
    <row r="87" spans="1:10" ht="12.75">
      <c r="A87" s="5">
        <v>83</v>
      </c>
      <c r="B87" s="5">
        <f t="shared" si="7"/>
        <v>0</v>
      </c>
      <c r="C87" s="5">
        <f t="shared" si="8"/>
        <v>0</v>
      </c>
      <c r="D87" s="21">
        <f t="shared" si="13"/>
        <v>9</v>
      </c>
      <c r="E87" s="12">
        <f t="shared" si="9"/>
        <v>0</v>
      </c>
      <c r="F87" s="22"/>
      <c r="G87" s="16">
        <f t="shared" si="10"/>
        <v>0</v>
      </c>
      <c r="H87" s="13">
        <f t="shared" si="11"/>
        <v>41640</v>
      </c>
      <c r="I87" s="23"/>
      <c r="J87" s="15" t="str">
        <f t="shared" si="12"/>
        <v> </v>
      </c>
    </row>
    <row r="88" spans="1:10" ht="12.75">
      <c r="A88" s="5">
        <v>84</v>
      </c>
      <c r="B88" s="5">
        <f t="shared" si="7"/>
        <v>0</v>
      </c>
      <c r="C88" s="5">
        <f t="shared" si="8"/>
        <v>0</v>
      </c>
      <c r="D88" s="21">
        <f t="shared" si="13"/>
        <v>9</v>
      </c>
      <c r="E88" s="12">
        <f t="shared" si="9"/>
        <v>0</v>
      </c>
      <c r="F88" s="22"/>
      <c r="G88" s="16">
        <f t="shared" si="10"/>
        <v>0</v>
      </c>
      <c r="H88" s="13">
        <f t="shared" si="11"/>
        <v>41671</v>
      </c>
      <c r="I88" s="23"/>
      <c r="J88" s="15" t="str">
        <f t="shared" si="12"/>
        <v> </v>
      </c>
    </row>
    <row r="89" spans="1:10" ht="12.75">
      <c r="A89" s="5">
        <v>85</v>
      </c>
      <c r="B89" s="5">
        <f t="shared" si="7"/>
        <v>0</v>
      </c>
      <c r="C89" s="5">
        <f t="shared" si="8"/>
        <v>0</v>
      </c>
      <c r="D89" s="21">
        <f t="shared" si="13"/>
        <v>9</v>
      </c>
      <c r="E89" s="12">
        <f t="shared" si="9"/>
        <v>0</v>
      </c>
      <c r="F89" s="22"/>
      <c r="G89" s="16">
        <f t="shared" si="10"/>
        <v>0</v>
      </c>
      <c r="H89" s="13">
        <f t="shared" si="11"/>
        <v>41699</v>
      </c>
      <c r="I89" s="23"/>
      <c r="J89" s="15" t="str">
        <f t="shared" si="12"/>
        <v> </v>
      </c>
    </row>
    <row r="90" spans="1:10" ht="12.75">
      <c r="A90" s="5">
        <v>86</v>
      </c>
      <c r="B90" s="5">
        <f t="shared" si="7"/>
        <v>0</v>
      </c>
      <c r="C90" s="5">
        <f t="shared" si="8"/>
        <v>0</v>
      </c>
      <c r="D90" s="21">
        <f t="shared" si="13"/>
        <v>9</v>
      </c>
      <c r="E90" s="12">
        <f t="shared" si="9"/>
        <v>0</v>
      </c>
      <c r="F90" s="22"/>
      <c r="G90" s="16">
        <f t="shared" si="10"/>
        <v>0</v>
      </c>
      <c r="H90" s="13">
        <f t="shared" si="11"/>
        <v>41730</v>
      </c>
      <c r="I90" s="23"/>
      <c r="J90" s="15" t="str">
        <f t="shared" si="12"/>
        <v> </v>
      </c>
    </row>
    <row r="91" spans="1:10" ht="12.75">
      <c r="A91" s="5">
        <v>87</v>
      </c>
      <c r="B91" s="5">
        <f t="shared" si="7"/>
        <v>0</v>
      </c>
      <c r="C91" s="5">
        <f t="shared" si="8"/>
        <v>0</v>
      </c>
      <c r="D91" s="21">
        <f t="shared" si="13"/>
        <v>9</v>
      </c>
      <c r="E91" s="12">
        <f t="shared" si="9"/>
        <v>0</v>
      </c>
      <c r="F91" s="22"/>
      <c r="G91" s="16">
        <f t="shared" si="10"/>
        <v>0</v>
      </c>
      <c r="H91" s="13">
        <f t="shared" si="11"/>
        <v>41760</v>
      </c>
      <c r="I91" s="23"/>
      <c r="J91" s="15" t="str">
        <f t="shared" si="12"/>
        <v> </v>
      </c>
    </row>
    <row r="92" spans="1:10" ht="12.75">
      <c r="A92" s="5">
        <v>88</v>
      </c>
      <c r="B92" s="5">
        <f t="shared" si="7"/>
        <v>0</v>
      </c>
      <c r="C92" s="5">
        <f t="shared" si="8"/>
        <v>0</v>
      </c>
      <c r="D92" s="21">
        <f t="shared" si="13"/>
        <v>9</v>
      </c>
      <c r="E92" s="12">
        <f t="shared" si="9"/>
        <v>0</v>
      </c>
      <c r="F92" s="22"/>
      <c r="G92" s="16">
        <f t="shared" si="10"/>
        <v>0</v>
      </c>
      <c r="H92" s="13">
        <f t="shared" si="11"/>
        <v>41791</v>
      </c>
      <c r="I92" s="23"/>
      <c r="J92" s="15" t="str">
        <f t="shared" si="12"/>
        <v> </v>
      </c>
    </row>
    <row r="93" spans="1:10" ht="12.75">
      <c r="A93" s="5">
        <v>89</v>
      </c>
      <c r="B93" s="5">
        <f t="shared" si="7"/>
        <v>0</v>
      </c>
      <c r="C93" s="5">
        <f t="shared" si="8"/>
        <v>0</v>
      </c>
      <c r="D93" s="21">
        <f t="shared" si="13"/>
        <v>9</v>
      </c>
      <c r="E93" s="12">
        <f t="shared" si="9"/>
        <v>0</v>
      </c>
      <c r="F93" s="22"/>
      <c r="G93" s="16">
        <f t="shared" si="10"/>
        <v>0</v>
      </c>
      <c r="H93" s="13">
        <f t="shared" si="11"/>
        <v>41821</v>
      </c>
      <c r="I93" s="23"/>
      <c r="J93" s="15" t="str">
        <f t="shared" si="12"/>
        <v> </v>
      </c>
    </row>
    <row r="94" spans="1:10" ht="12.75">
      <c r="A94" s="5">
        <v>90</v>
      </c>
      <c r="B94" s="5">
        <f t="shared" si="7"/>
        <v>0</v>
      </c>
      <c r="C94" s="5">
        <f t="shared" si="8"/>
        <v>0</v>
      </c>
      <c r="D94" s="21">
        <f t="shared" si="13"/>
        <v>9</v>
      </c>
      <c r="E94" s="12">
        <f t="shared" si="9"/>
        <v>0</v>
      </c>
      <c r="F94" s="22"/>
      <c r="G94" s="16">
        <f t="shared" si="10"/>
        <v>0</v>
      </c>
      <c r="H94" s="13">
        <f t="shared" si="11"/>
        <v>41852</v>
      </c>
      <c r="I94" s="23"/>
      <c r="J94" s="15" t="str">
        <f t="shared" si="12"/>
        <v> </v>
      </c>
    </row>
    <row r="95" spans="1:10" ht="12.75">
      <c r="A95" s="5">
        <v>91</v>
      </c>
      <c r="B95" s="5">
        <f t="shared" si="7"/>
        <v>0</v>
      </c>
      <c r="C95" s="5">
        <f t="shared" si="8"/>
        <v>0</v>
      </c>
      <c r="D95" s="21">
        <f t="shared" si="13"/>
        <v>9</v>
      </c>
      <c r="E95" s="12">
        <f t="shared" si="9"/>
        <v>0</v>
      </c>
      <c r="F95" s="22"/>
      <c r="G95" s="16">
        <f t="shared" si="10"/>
        <v>0</v>
      </c>
      <c r="H95" s="13">
        <f t="shared" si="11"/>
        <v>41883</v>
      </c>
      <c r="I95" s="23"/>
      <c r="J95" s="15" t="str">
        <f t="shared" si="12"/>
        <v> </v>
      </c>
    </row>
    <row r="96" spans="1:10" ht="12.75">
      <c r="A96" s="5">
        <v>92</v>
      </c>
      <c r="B96" s="5">
        <f t="shared" si="7"/>
        <v>0</v>
      </c>
      <c r="C96" s="5">
        <f t="shared" si="8"/>
        <v>0</v>
      </c>
      <c r="D96" s="21">
        <f t="shared" si="13"/>
        <v>9</v>
      </c>
      <c r="E96" s="12">
        <f t="shared" si="9"/>
        <v>0</v>
      </c>
      <c r="F96" s="22"/>
      <c r="G96" s="16">
        <f t="shared" si="10"/>
        <v>0</v>
      </c>
      <c r="H96" s="13">
        <f t="shared" si="11"/>
        <v>41913</v>
      </c>
      <c r="I96" s="23"/>
      <c r="J96" s="15" t="str">
        <f t="shared" si="12"/>
        <v> </v>
      </c>
    </row>
    <row r="97" spans="1:10" ht="12.75">
      <c r="A97" s="5">
        <v>93</v>
      </c>
      <c r="B97" s="5">
        <f t="shared" si="7"/>
        <v>0</v>
      </c>
      <c r="C97" s="5">
        <f t="shared" si="8"/>
        <v>0</v>
      </c>
      <c r="D97" s="21">
        <f t="shared" si="13"/>
        <v>9</v>
      </c>
      <c r="E97" s="12">
        <f t="shared" si="9"/>
        <v>0</v>
      </c>
      <c r="F97" s="22"/>
      <c r="G97" s="16">
        <f t="shared" si="10"/>
        <v>0</v>
      </c>
      <c r="H97" s="13">
        <f t="shared" si="11"/>
        <v>41944</v>
      </c>
      <c r="I97" s="23"/>
      <c r="J97" s="15" t="str">
        <f t="shared" si="12"/>
        <v> </v>
      </c>
    </row>
    <row r="98" spans="1:10" ht="12.75">
      <c r="A98" s="5">
        <v>94</v>
      </c>
      <c r="B98" s="5">
        <f t="shared" si="7"/>
        <v>0</v>
      </c>
      <c r="C98" s="5">
        <f t="shared" si="8"/>
        <v>0</v>
      </c>
      <c r="D98" s="21">
        <f t="shared" si="13"/>
        <v>9</v>
      </c>
      <c r="E98" s="12">
        <f t="shared" si="9"/>
        <v>0</v>
      </c>
      <c r="F98" s="22"/>
      <c r="G98" s="16">
        <f t="shared" si="10"/>
        <v>0</v>
      </c>
      <c r="H98" s="13">
        <f t="shared" si="11"/>
        <v>41974</v>
      </c>
      <c r="I98" s="23"/>
      <c r="J98" s="15" t="str">
        <f t="shared" si="12"/>
        <v> </v>
      </c>
    </row>
    <row r="99" spans="1:10" ht="12.75">
      <c r="A99" s="5">
        <v>95</v>
      </c>
      <c r="B99" s="5">
        <f t="shared" si="7"/>
        <v>0</v>
      </c>
      <c r="C99" s="5">
        <f t="shared" si="8"/>
        <v>0</v>
      </c>
      <c r="D99" s="21">
        <f t="shared" si="13"/>
        <v>9</v>
      </c>
      <c r="E99" s="12">
        <f t="shared" si="9"/>
        <v>0</v>
      </c>
      <c r="F99" s="22"/>
      <c r="G99" s="16">
        <f t="shared" si="10"/>
        <v>0</v>
      </c>
      <c r="H99" s="13">
        <f t="shared" si="11"/>
        <v>42005</v>
      </c>
      <c r="I99" s="23"/>
      <c r="J99" s="15" t="str">
        <f t="shared" si="12"/>
        <v> </v>
      </c>
    </row>
    <row r="100" spans="1:10" ht="12.75">
      <c r="A100" s="5">
        <v>96</v>
      </c>
      <c r="B100" s="5">
        <f t="shared" si="7"/>
        <v>0</v>
      </c>
      <c r="C100" s="5">
        <f t="shared" si="8"/>
        <v>0</v>
      </c>
      <c r="D100" s="21">
        <f t="shared" si="13"/>
        <v>9</v>
      </c>
      <c r="E100" s="12">
        <f t="shared" si="9"/>
        <v>0</v>
      </c>
      <c r="F100" s="22"/>
      <c r="G100" s="16">
        <f t="shared" si="10"/>
        <v>0</v>
      </c>
      <c r="H100" s="13">
        <f t="shared" si="11"/>
        <v>42036</v>
      </c>
      <c r="I100" s="23"/>
      <c r="J100" s="15" t="str">
        <f t="shared" si="12"/>
        <v> </v>
      </c>
    </row>
    <row r="101" spans="1:10" ht="12.75">
      <c r="A101" s="5">
        <v>97</v>
      </c>
      <c r="B101" s="5">
        <f t="shared" si="7"/>
        <v>0</v>
      </c>
      <c r="C101" s="5">
        <f t="shared" si="8"/>
        <v>0</v>
      </c>
      <c r="D101" s="21">
        <f t="shared" si="13"/>
        <v>9</v>
      </c>
      <c r="E101" s="12">
        <f t="shared" si="9"/>
        <v>0</v>
      </c>
      <c r="F101" s="22"/>
      <c r="G101" s="16">
        <f t="shared" si="10"/>
        <v>0</v>
      </c>
      <c r="H101" s="13">
        <f t="shared" si="11"/>
        <v>42064</v>
      </c>
      <c r="I101" s="23"/>
      <c r="J101" s="15" t="str">
        <f t="shared" si="12"/>
        <v> </v>
      </c>
    </row>
    <row r="102" spans="1:10" ht="12.75">
      <c r="A102" s="5">
        <v>98</v>
      </c>
      <c r="B102" s="5">
        <f t="shared" si="7"/>
        <v>0</v>
      </c>
      <c r="C102" s="5">
        <f t="shared" si="8"/>
        <v>0</v>
      </c>
      <c r="D102" s="21">
        <f t="shared" si="13"/>
        <v>9</v>
      </c>
      <c r="E102" s="12">
        <f t="shared" si="9"/>
        <v>0</v>
      </c>
      <c r="F102" s="22"/>
      <c r="G102" s="16">
        <f t="shared" si="10"/>
        <v>0</v>
      </c>
      <c r="H102" s="13">
        <f t="shared" si="11"/>
        <v>42095</v>
      </c>
      <c r="I102" s="23"/>
      <c r="J102" s="15" t="str">
        <f t="shared" si="12"/>
        <v> </v>
      </c>
    </row>
    <row r="103" spans="1:10" ht="12.75">
      <c r="A103" s="5">
        <v>99</v>
      </c>
      <c r="B103" s="5">
        <f t="shared" si="7"/>
        <v>0</v>
      </c>
      <c r="C103" s="5">
        <f t="shared" si="8"/>
        <v>0</v>
      </c>
      <c r="D103" s="21">
        <f t="shared" si="13"/>
        <v>9</v>
      </c>
      <c r="E103" s="12">
        <f t="shared" si="9"/>
        <v>0</v>
      </c>
      <c r="F103" s="22"/>
      <c r="G103" s="16">
        <f t="shared" si="10"/>
        <v>0</v>
      </c>
      <c r="H103" s="13">
        <f t="shared" si="11"/>
        <v>42125</v>
      </c>
      <c r="I103" s="23"/>
      <c r="J103" s="15" t="str">
        <f t="shared" si="12"/>
        <v> </v>
      </c>
    </row>
    <row r="104" spans="1:10" ht="12.75">
      <c r="A104" s="5">
        <v>100</v>
      </c>
      <c r="B104" s="5">
        <f t="shared" si="7"/>
        <v>0</v>
      </c>
      <c r="C104" s="5">
        <f t="shared" si="8"/>
        <v>0</v>
      </c>
      <c r="D104" s="21">
        <f t="shared" si="13"/>
        <v>9</v>
      </c>
      <c r="E104" s="12">
        <f t="shared" si="9"/>
        <v>0</v>
      </c>
      <c r="F104" s="22"/>
      <c r="G104" s="16">
        <f t="shared" si="10"/>
        <v>0</v>
      </c>
      <c r="H104" s="13">
        <f t="shared" si="11"/>
        <v>42156</v>
      </c>
      <c r="I104" s="23"/>
      <c r="J104" s="15" t="str">
        <f t="shared" si="12"/>
        <v> </v>
      </c>
    </row>
    <row r="105" spans="1:10" ht="12.75">
      <c r="A105" s="5">
        <v>101</v>
      </c>
      <c r="B105" s="5">
        <f t="shared" si="7"/>
        <v>0</v>
      </c>
      <c r="C105" s="5">
        <f t="shared" si="8"/>
        <v>0</v>
      </c>
      <c r="D105" s="21">
        <f t="shared" si="13"/>
        <v>9</v>
      </c>
      <c r="E105" s="12">
        <f t="shared" si="9"/>
        <v>0</v>
      </c>
      <c r="F105" s="22"/>
      <c r="G105" s="16">
        <f t="shared" si="10"/>
        <v>0</v>
      </c>
      <c r="H105" s="13">
        <f t="shared" si="11"/>
        <v>42186</v>
      </c>
      <c r="I105" s="23"/>
      <c r="J105" s="15" t="str">
        <f t="shared" si="12"/>
        <v> </v>
      </c>
    </row>
    <row r="106" spans="1:10" ht="12.75">
      <c r="A106" s="5">
        <v>102</v>
      </c>
      <c r="B106" s="5">
        <f t="shared" si="7"/>
        <v>0</v>
      </c>
      <c r="C106" s="5">
        <f t="shared" si="8"/>
        <v>0</v>
      </c>
      <c r="D106" s="21">
        <f t="shared" si="13"/>
        <v>9</v>
      </c>
      <c r="E106" s="12">
        <f t="shared" si="9"/>
        <v>0</v>
      </c>
      <c r="F106" s="22"/>
      <c r="G106" s="16">
        <f t="shared" si="10"/>
        <v>0</v>
      </c>
      <c r="H106" s="13">
        <f t="shared" si="11"/>
        <v>42217</v>
      </c>
      <c r="I106" s="23"/>
      <c r="J106" s="15" t="str">
        <f t="shared" si="12"/>
        <v> </v>
      </c>
    </row>
    <row r="107" spans="1:10" ht="12.75">
      <c r="A107" s="5">
        <v>103</v>
      </c>
      <c r="B107" s="5">
        <f t="shared" si="7"/>
        <v>0</v>
      </c>
      <c r="C107" s="5">
        <f t="shared" si="8"/>
        <v>0</v>
      </c>
      <c r="D107" s="21">
        <f t="shared" si="13"/>
        <v>9</v>
      </c>
      <c r="E107" s="12">
        <f t="shared" si="9"/>
        <v>0</v>
      </c>
      <c r="F107" s="22"/>
      <c r="G107" s="16">
        <f t="shared" si="10"/>
        <v>0</v>
      </c>
      <c r="H107" s="13">
        <f t="shared" si="11"/>
        <v>42248</v>
      </c>
      <c r="I107" s="23"/>
      <c r="J107" s="15" t="str">
        <f t="shared" si="12"/>
        <v> </v>
      </c>
    </row>
    <row r="108" spans="1:10" ht="12.75">
      <c r="A108" s="5">
        <v>104</v>
      </c>
      <c r="B108" s="5">
        <f t="shared" si="7"/>
        <v>0</v>
      </c>
      <c r="C108" s="5">
        <f t="shared" si="8"/>
        <v>0</v>
      </c>
      <c r="D108" s="21">
        <f t="shared" si="13"/>
        <v>9</v>
      </c>
      <c r="E108" s="12">
        <f t="shared" si="9"/>
        <v>0</v>
      </c>
      <c r="F108" s="22"/>
      <c r="G108" s="16">
        <f t="shared" si="10"/>
        <v>0</v>
      </c>
      <c r="H108" s="13">
        <f t="shared" si="11"/>
        <v>42278</v>
      </c>
      <c r="I108" s="23"/>
      <c r="J108" s="15" t="str">
        <f t="shared" si="12"/>
        <v> </v>
      </c>
    </row>
    <row r="109" spans="1:10" ht="12.75">
      <c r="A109" s="5">
        <v>105</v>
      </c>
      <c r="B109" s="5">
        <f t="shared" si="7"/>
        <v>0</v>
      </c>
      <c r="C109" s="5">
        <f t="shared" si="8"/>
        <v>0</v>
      </c>
      <c r="D109" s="21">
        <f t="shared" si="13"/>
        <v>9</v>
      </c>
      <c r="E109" s="12">
        <f t="shared" si="9"/>
        <v>0</v>
      </c>
      <c r="F109" s="22"/>
      <c r="G109" s="16">
        <f t="shared" si="10"/>
        <v>0</v>
      </c>
      <c r="H109" s="13">
        <f t="shared" si="11"/>
        <v>42309</v>
      </c>
      <c r="I109" s="23"/>
      <c r="J109" s="15" t="str">
        <f t="shared" si="12"/>
        <v> </v>
      </c>
    </row>
    <row r="110" spans="1:10" ht="12.75">
      <c r="A110" s="5">
        <v>106</v>
      </c>
      <c r="B110" s="5">
        <f t="shared" si="7"/>
        <v>0</v>
      </c>
      <c r="C110" s="5">
        <f t="shared" si="8"/>
        <v>0</v>
      </c>
      <c r="D110" s="21">
        <f t="shared" si="13"/>
        <v>9</v>
      </c>
      <c r="E110" s="12">
        <f t="shared" si="9"/>
        <v>0</v>
      </c>
      <c r="F110" s="22"/>
      <c r="G110" s="16">
        <f t="shared" si="10"/>
        <v>0</v>
      </c>
      <c r="H110" s="13">
        <f t="shared" si="11"/>
        <v>42339</v>
      </c>
      <c r="I110" s="23"/>
      <c r="J110" s="15" t="str">
        <f t="shared" si="12"/>
        <v> </v>
      </c>
    </row>
    <row r="111" spans="1:10" ht="12.75">
      <c r="A111" s="5">
        <v>107</v>
      </c>
      <c r="B111" s="5">
        <f t="shared" si="7"/>
        <v>0</v>
      </c>
      <c r="C111" s="5">
        <f t="shared" si="8"/>
        <v>0</v>
      </c>
      <c r="D111" s="21">
        <f t="shared" si="13"/>
        <v>9</v>
      </c>
      <c r="E111" s="12">
        <f t="shared" si="9"/>
        <v>0</v>
      </c>
      <c r="F111" s="22"/>
      <c r="G111" s="16">
        <f t="shared" si="10"/>
        <v>0</v>
      </c>
      <c r="H111" s="13">
        <f t="shared" si="11"/>
        <v>42370</v>
      </c>
      <c r="I111" s="23"/>
      <c r="J111" s="15" t="str">
        <f t="shared" si="12"/>
        <v> </v>
      </c>
    </row>
    <row r="112" spans="1:10" ht="12.75">
      <c r="A112" s="5">
        <v>108</v>
      </c>
      <c r="B112" s="5">
        <f t="shared" si="7"/>
        <v>0</v>
      </c>
      <c r="C112" s="5">
        <f t="shared" si="8"/>
        <v>0</v>
      </c>
      <c r="D112" s="21">
        <f t="shared" si="13"/>
        <v>9</v>
      </c>
      <c r="E112" s="12">
        <f t="shared" si="9"/>
        <v>0</v>
      </c>
      <c r="F112" s="22"/>
      <c r="G112" s="16">
        <f t="shared" si="10"/>
        <v>0</v>
      </c>
      <c r="H112" s="13">
        <f t="shared" si="11"/>
        <v>42401</v>
      </c>
      <c r="I112" s="23"/>
      <c r="J112" s="15" t="str">
        <f t="shared" si="12"/>
        <v> </v>
      </c>
    </row>
    <row r="113" spans="1:10" ht="12.75">
      <c r="A113" s="5">
        <v>109</v>
      </c>
      <c r="B113" s="5">
        <f t="shared" si="7"/>
        <v>0</v>
      </c>
      <c r="C113" s="5">
        <f t="shared" si="8"/>
        <v>0</v>
      </c>
      <c r="D113" s="21">
        <f t="shared" si="13"/>
        <v>9</v>
      </c>
      <c r="E113" s="12">
        <f t="shared" si="9"/>
        <v>0</v>
      </c>
      <c r="F113" s="22"/>
      <c r="G113" s="16">
        <f t="shared" si="10"/>
        <v>0</v>
      </c>
      <c r="H113" s="13">
        <f t="shared" si="11"/>
        <v>42430</v>
      </c>
      <c r="I113" s="23"/>
      <c r="J113" s="15" t="str">
        <f t="shared" si="12"/>
        <v> </v>
      </c>
    </row>
    <row r="114" spans="1:10" ht="12.75">
      <c r="A114" s="5">
        <v>110</v>
      </c>
      <c r="B114" s="5">
        <f t="shared" si="7"/>
        <v>0</v>
      </c>
      <c r="C114" s="5">
        <f t="shared" si="8"/>
        <v>0</v>
      </c>
      <c r="D114" s="21">
        <f t="shared" si="13"/>
        <v>9</v>
      </c>
      <c r="E114" s="12">
        <f t="shared" si="9"/>
        <v>0</v>
      </c>
      <c r="F114" s="22"/>
      <c r="G114" s="16">
        <f t="shared" si="10"/>
        <v>0</v>
      </c>
      <c r="H114" s="13">
        <f t="shared" si="11"/>
        <v>42461</v>
      </c>
      <c r="I114" s="23"/>
      <c r="J114" s="15" t="str">
        <f t="shared" si="12"/>
        <v> </v>
      </c>
    </row>
    <row r="115" spans="1:10" ht="12.75">
      <c r="A115" s="5">
        <v>111</v>
      </c>
      <c r="B115" s="5">
        <f t="shared" si="7"/>
        <v>0</v>
      </c>
      <c r="C115" s="5">
        <f t="shared" si="8"/>
        <v>0</v>
      </c>
      <c r="D115" s="21">
        <f t="shared" si="13"/>
        <v>9</v>
      </c>
      <c r="E115" s="12">
        <f t="shared" si="9"/>
        <v>0</v>
      </c>
      <c r="F115" s="22"/>
      <c r="G115" s="16">
        <f t="shared" si="10"/>
        <v>0</v>
      </c>
      <c r="H115" s="13">
        <f t="shared" si="11"/>
        <v>42491</v>
      </c>
      <c r="I115" s="23"/>
      <c r="J115" s="15" t="str">
        <f t="shared" si="12"/>
        <v> </v>
      </c>
    </row>
    <row r="116" spans="1:10" ht="12.75">
      <c r="A116" s="5">
        <v>112</v>
      </c>
      <c r="B116" s="5">
        <f t="shared" si="7"/>
        <v>0</v>
      </c>
      <c r="C116" s="5">
        <f t="shared" si="8"/>
        <v>0</v>
      </c>
      <c r="D116" s="21">
        <f t="shared" si="13"/>
        <v>9</v>
      </c>
      <c r="E116" s="12">
        <f t="shared" si="9"/>
        <v>0</v>
      </c>
      <c r="F116" s="22"/>
      <c r="G116" s="16">
        <f t="shared" si="10"/>
        <v>0</v>
      </c>
      <c r="H116" s="13">
        <f t="shared" si="11"/>
        <v>42522</v>
      </c>
      <c r="I116" s="23"/>
      <c r="J116" s="15" t="str">
        <f t="shared" si="12"/>
        <v> </v>
      </c>
    </row>
    <row r="117" spans="1:10" ht="12.75">
      <c r="A117" s="5">
        <v>113</v>
      </c>
      <c r="B117" s="5">
        <f t="shared" si="7"/>
        <v>0</v>
      </c>
      <c r="C117" s="5">
        <f t="shared" si="8"/>
        <v>0</v>
      </c>
      <c r="D117" s="21">
        <f t="shared" si="13"/>
        <v>9</v>
      </c>
      <c r="E117" s="12">
        <f t="shared" si="9"/>
        <v>0</v>
      </c>
      <c r="F117" s="22"/>
      <c r="G117" s="16">
        <f t="shared" si="10"/>
        <v>0</v>
      </c>
      <c r="H117" s="13">
        <f t="shared" si="11"/>
        <v>42552</v>
      </c>
      <c r="I117" s="23"/>
      <c r="J117" s="15" t="str">
        <f t="shared" si="12"/>
        <v> </v>
      </c>
    </row>
    <row r="118" spans="1:10" ht="12.75">
      <c r="A118" s="5">
        <v>114</v>
      </c>
      <c r="B118" s="5">
        <f t="shared" si="7"/>
        <v>0</v>
      </c>
      <c r="C118" s="5">
        <f t="shared" si="8"/>
        <v>0</v>
      </c>
      <c r="D118" s="21">
        <f t="shared" si="13"/>
        <v>9</v>
      </c>
      <c r="E118" s="12">
        <f t="shared" si="9"/>
        <v>0</v>
      </c>
      <c r="F118" s="22"/>
      <c r="G118" s="16">
        <f t="shared" si="10"/>
        <v>0</v>
      </c>
      <c r="H118" s="13">
        <f t="shared" si="11"/>
        <v>42583</v>
      </c>
      <c r="I118" s="23"/>
      <c r="J118" s="15" t="str">
        <f t="shared" si="12"/>
        <v> </v>
      </c>
    </row>
    <row r="119" spans="1:10" ht="12.75">
      <c r="A119" s="5">
        <v>115</v>
      </c>
      <c r="B119" s="5">
        <f t="shared" si="7"/>
        <v>0</v>
      </c>
      <c r="C119" s="5">
        <f t="shared" si="8"/>
        <v>0</v>
      </c>
      <c r="D119" s="21">
        <f t="shared" si="13"/>
        <v>9</v>
      </c>
      <c r="E119" s="12">
        <f t="shared" si="9"/>
        <v>0</v>
      </c>
      <c r="F119" s="22"/>
      <c r="G119" s="16">
        <f t="shared" si="10"/>
        <v>0</v>
      </c>
      <c r="H119" s="13">
        <f t="shared" si="11"/>
        <v>42614</v>
      </c>
      <c r="I119" s="23"/>
      <c r="J119" s="15" t="str">
        <f t="shared" si="12"/>
        <v> </v>
      </c>
    </row>
    <row r="120" spans="1:10" ht="12.75">
      <c r="A120" s="5">
        <v>116</v>
      </c>
      <c r="B120" s="5">
        <f t="shared" si="7"/>
        <v>0</v>
      </c>
      <c r="C120" s="5">
        <f t="shared" si="8"/>
        <v>0</v>
      </c>
      <c r="D120" s="21">
        <f t="shared" si="13"/>
        <v>9</v>
      </c>
      <c r="E120" s="12">
        <f t="shared" si="9"/>
        <v>0</v>
      </c>
      <c r="F120" s="22"/>
      <c r="G120" s="16">
        <f t="shared" si="10"/>
        <v>0</v>
      </c>
      <c r="H120" s="13">
        <f t="shared" si="11"/>
        <v>42644</v>
      </c>
      <c r="I120" s="23"/>
      <c r="J120" s="15" t="str">
        <f t="shared" si="12"/>
        <v> </v>
      </c>
    </row>
    <row r="121" spans="1:10" ht="12.75">
      <c r="A121" s="5">
        <v>117</v>
      </c>
      <c r="B121" s="5">
        <f t="shared" si="7"/>
        <v>0</v>
      </c>
      <c r="C121" s="5">
        <f t="shared" si="8"/>
        <v>0</v>
      </c>
      <c r="D121" s="21">
        <f t="shared" si="13"/>
        <v>9</v>
      </c>
      <c r="E121" s="12">
        <f t="shared" si="9"/>
        <v>0</v>
      </c>
      <c r="F121" s="22"/>
      <c r="G121" s="16">
        <f t="shared" si="10"/>
        <v>0</v>
      </c>
      <c r="H121" s="13">
        <f t="shared" si="11"/>
        <v>42675</v>
      </c>
      <c r="I121" s="23"/>
      <c r="J121" s="15" t="str">
        <f t="shared" si="12"/>
        <v> </v>
      </c>
    </row>
    <row r="122" spans="1:10" ht="12.75">
      <c r="A122" s="5">
        <v>118</v>
      </c>
      <c r="B122" s="5">
        <f t="shared" si="7"/>
        <v>0</v>
      </c>
      <c r="C122" s="5">
        <f t="shared" si="8"/>
        <v>0</v>
      </c>
      <c r="D122" s="21">
        <f t="shared" si="13"/>
        <v>9</v>
      </c>
      <c r="E122" s="12">
        <f t="shared" si="9"/>
        <v>0</v>
      </c>
      <c r="F122" s="22"/>
      <c r="G122" s="16">
        <f t="shared" si="10"/>
        <v>0</v>
      </c>
      <c r="H122" s="13">
        <f t="shared" si="11"/>
        <v>42705</v>
      </c>
      <c r="I122" s="23"/>
      <c r="J122" s="15" t="str">
        <f t="shared" si="12"/>
        <v> </v>
      </c>
    </row>
    <row r="123" spans="1:10" ht="12.75">
      <c r="A123" s="5">
        <v>119</v>
      </c>
      <c r="B123" s="5">
        <f t="shared" si="7"/>
        <v>0</v>
      </c>
      <c r="C123" s="5">
        <f t="shared" si="8"/>
        <v>0</v>
      </c>
      <c r="D123" s="21">
        <f t="shared" si="13"/>
        <v>9</v>
      </c>
      <c r="E123" s="12">
        <f t="shared" si="9"/>
        <v>0</v>
      </c>
      <c r="F123" s="22"/>
      <c r="G123" s="16">
        <f t="shared" si="10"/>
        <v>0</v>
      </c>
      <c r="H123" s="13">
        <f t="shared" si="11"/>
        <v>42736</v>
      </c>
      <c r="I123" s="23"/>
      <c r="J123" s="15" t="str">
        <f t="shared" si="12"/>
        <v> </v>
      </c>
    </row>
    <row r="124" spans="1:10" ht="12.75">
      <c r="A124" s="5">
        <v>120</v>
      </c>
      <c r="B124" s="5">
        <f t="shared" si="7"/>
        <v>0</v>
      </c>
      <c r="C124" s="5">
        <f t="shared" si="8"/>
        <v>0</v>
      </c>
      <c r="D124" s="21">
        <f t="shared" si="13"/>
        <v>9</v>
      </c>
      <c r="E124" s="12">
        <f t="shared" si="9"/>
        <v>0</v>
      </c>
      <c r="F124" s="22"/>
      <c r="G124" s="16">
        <f t="shared" si="10"/>
        <v>0</v>
      </c>
      <c r="H124" s="13">
        <f t="shared" si="11"/>
        <v>42767</v>
      </c>
      <c r="I124" s="23"/>
      <c r="J124" s="15" t="str">
        <f t="shared" si="12"/>
        <v> </v>
      </c>
    </row>
    <row r="125" spans="1:10" ht="12.75">
      <c r="A125" s="5">
        <v>121</v>
      </c>
      <c r="B125" s="5">
        <f t="shared" si="7"/>
        <v>0</v>
      </c>
      <c r="C125" s="5">
        <f t="shared" si="8"/>
        <v>0</v>
      </c>
      <c r="D125" s="21">
        <f t="shared" si="13"/>
        <v>9</v>
      </c>
      <c r="E125" s="12">
        <f t="shared" si="9"/>
        <v>0</v>
      </c>
      <c r="F125" s="22"/>
      <c r="G125" s="16">
        <f t="shared" si="10"/>
        <v>0</v>
      </c>
      <c r="H125" s="13">
        <f t="shared" si="11"/>
        <v>42795</v>
      </c>
      <c r="I125" s="23"/>
      <c r="J125" s="15" t="str">
        <f t="shared" si="12"/>
        <v> </v>
      </c>
    </row>
    <row r="126" spans="1:10" ht="12.75">
      <c r="A126" s="5">
        <v>122</v>
      </c>
      <c r="B126" s="5">
        <f t="shared" si="7"/>
        <v>0</v>
      </c>
      <c r="C126" s="5">
        <f t="shared" si="8"/>
        <v>0</v>
      </c>
      <c r="D126" s="21">
        <f t="shared" si="13"/>
        <v>9</v>
      </c>
      <c r="E126" s="12">
        <f t="shared" si="9"/>
        <v>0</v>
      </c>
      <c r="F126" s="22"/>
      <c r="G126" s="16">
        <f t="shared" si="10"/>
        <v>0</v>
      </c>
      <c r="H126" s="13">
        <f t="shared" si="11"/>
        <v>42826</v>
      </c>
      <c r="I126" s="23"/>
      <c r="J126" s="15" t="str">
        <f t="shared" si="12"/>
        <v> </v>
      </c>
    </row>
    <row r="127" spans="1:10" ht="12.75">
      <c r="A127" s="5">
        <v>123</v>
      </c>
      <c r="B127" s="5">
        <f t="shared" si="7"/>
        <v>0</v>
      </c>
      <c r="C127" s="5">
        <f t="shared" si="8"/>
        <v>0</v>
      </c>
      <c r="D127" s="21">
        <f t="shared" si="13"/>
        <v>9</v>
      </c>
      <c r="E127" s="12">
        <f t="shared" si="9"/>
        <v>0</v>
      </c>
      <c r="F127" s="22"/>
      <c r="G127" s="16">
        <f t="shared" si="10"/>
        <v>0</v>
      </c>
      <c r="H127" s="13">
        <f t="shared" si="11"/>
        <v>42856</v>
      </c>
      <c r="I127" s="23"/>
      <c r="J127" s="15" t="str">
        <f t="shared" si="12"/>
        <v> </v>
      </c>
    </row>
    <row r="128" spans="1:10" ht="12.75">
      <c r="A128" s="5">
        <v>124</v>
      </c>
      <c r="B128" s="5">
        <f t="shared" si="7"/>
        <v>0</v>
      </c>
      <c r="C128" s="5">
        <f t="shared" si="8"/>
        <v>0</v>
      </c>
      <c r="D128" s="21">
        <f t="shared" si="13"/>
        <v>9</v>
      </c>
      <c r="E128" s="12">
        <f t="shared" si="9"/>
        <v>0</v>
      </c>
      <c r="F128" s="22"/>
      <c r="G128" s="16">
        <f t="shared" si="10"/>
        <v>0</v>
      </c>
      <c r="H128" s="13">
        <f t="shared" si="11"/>
        <v>42887</v>
      </c>
      <c r="I128" s="23"/>
      <c r="J128" s="15" t="str">
        <f t="shared" si="12"/>
        <v> </v>
      </c>
    </row>
    <row r="129" spans="1:10" ht="12.75">
      <c r="A129" s="5">
        <v>125</v>
      </c>
      <c r="B129" s="5">
        <f t="shared" si="7"/>
        <v>0</v>
      </c>
      <c r="C129" s="5">
        <f t="shared" si="8"/>
        <v>0</v>
      </c>
      <c r="D129" s="21">
        <f t="shared" si="13"/>
        <v>9</v>
      </c>
      <c r="E129" s="12">
        <f t="shared" si="9"/>
        <v>0</v>
      </c>
      <c r="F129" s="22"/>
      <c r="G129" s="16">
        <f t="shared" si="10"/>
        <v>0</v>
      </c>
      <c r="H129" s="13">
        <f t="shared" si="11"/>
        <v>42917</v>
      </c>
      <c r="I129" s="23"/>
      <c r="J129" s="15" t="str">
        <f t="shared" si="12"/>
        <v> </v>
      </c>
    </row>
    <row r="130" spans="1:10" ht="12.75">
      <c r="A130" s="5">
        <v>126</v>
      </c>
      <c r="B130" s="5">
        <f t="shared" si="7"/>
        <v>0</v>
      </c>
      <c r="C130" s="5">
        <f t="shared" si="8"/>
        <v>0</v>
      </c>
      <c r="D130" s="21">
        <f t="shared" si="13"/>
        <v>9</v>
      </c>
      <c r="E130" s="12">
        <f t="shared" si="9"/>
        <v>0</v>
      </c>
      <c r="F130" s="22"/>
      <c r="G130" s="16">
        <f t="shared" si="10"/>
        <v>0</v>
      </c>
      <c r="H130" s="13">
        <f t="shared" si="11"/>
        <v>42948</v>
      </c>
      <c r="I130" s="23"/>
      <c r="J130" s="15" t="str">
        <f t="shared" si="12"/>
        <v> </v>
      </c>
    </row>
    <row r="131" spans="1:10" ht="12.75">
      <c r="A131" s="5">
        <v>127</v>
      </c>
      <c r="B131" s="5">
        <f t="shared" si="7"/>
        <v>0</v>
      </c>
      <c r="C131" s="5">
        <f t="shared" si="8"/>
        <v>0</v>
      </c>
      <c r="D131" s="21">
        <f t="shared" si="13"/>
        <v>9</v>
      </c>
      <c r="E131" s="12">
        <f t="shared" si="9"/>
        <v>0</v>
      </c>
      <c r="F131" s="22"/>
      <c r="G131" s="16">
        <f t="shared" si="10"/>
        <v>0</v>
      </c>
      <c r="H131" s="13">
        <f t="shared" si="11"/>
        <v>42979</v>
      </c>
      <c r="I131" s="23"/>
      <c r="J131" s="15" t="str">
        <f t="shared" si="12"/>
        <v> </v>
      </c>
    </row>
    <row r="132" spans="1:10" ht="12.75">
      <c r="A132" s="5">
        <v>128</v>
      </c>
      <c r="B132" s="5">
        <f t="shared" si="7"/>
        <v>0</v>
      </c>
      <c r="C132" s="5">
        <f t="shared" si="8"/>
        <v>0</v>
      </c>
      <c r="D132" s="21">
        <f t="shared" si="13"/>
        <v>9</v>
      </c>
      <c r="E132" s="12">
        <f t="shared" si="9"/>
        <v>0</v>
      </c>
      <c r="F132" s="22"/>
      <c r="G132" s="16">
        <f t="shared" si="10"/>
        <v>0</v>
      </c>
      <c r="H132" s="13">
        <f t="shared" si="11"/>
        <v>43009</v>
      </c>
      <c r="I132" s="23"/>
      <c r="J132" s="15" t="str">
        <f t="shared" si="12"/>
        <v> </v>
      </c>
    </row>
    <row r="133" spans="1:10" ht="12.75">
      <c r="A133" s="5">
        <v>129</v>
      </c>
      <c r="B133" s="5">
        <f t="shared" si="7"/>
        <v>0</v>
      </c>
      <c r="C133" s="5">
        <f t="shared" si="8"/>
        <v>0</v>
      </c>
      <c r="D133" s="21">
        <f t="shared" si="13"/>
        <v>9</v>
      </c>
      <c r="E133" s="12">
        <f t="shared" si="9"/>
        <v>0</v>
      </c>
      <c r="F133" s="22"/>
      <c r="G133" s="16">
        <f t="shared" si="10"/>
        <v>0</v>
      </c>
      <c r="H133" s="13">
        <f t="shared" si="11"/>
        <v>43040</v>
      </c>
      <c r="I133" s="23"/>
      <c r="J133" s="15" t="str">
        <f t="shared" si="12"/>
        <v> </v>
      </c>
    </row>
    <row r="134" spans="1:10" ht="12.75">
      <c r="A134" s="5">
        <v>130</v>
      </c>
      <c r="B134" s="5">
        <f aca="true" t="shared" si="14" ref="B134:B197">IF((B133-(E133+F133))&lt;0,0,B133-(E133+F133))</f>
        <v>0</v>
      </c>
      <c r="C134" s="5">
        <f t="shared" si="8"/>
        <v>0</v>
      </c>
      <c r="D134" s="21">
        <f t="shared" si="13"/>
        <v>9</v>
      </c>
      <c r="E134" s="12">
        <f t="shared" si="9"/>
        <v>0</v>
      </c>
      <c r="F134" s="22"/>
      <c r="G134" s="16">
        <f t="shared" si="10"/>
        <v>0</v>
      </c>
      <c r="H134" s="13">
        <f t="shared" si="11"/>
        <v>43070</v>
      </c>
      <c r="I134" s="23"/>
      <c r="J134" s="15" t="str">
        <f t="shared" si="12"/>
        <v> </v>
      </c>
    </row>
    <row r="135" spans="1:10" ht="12.75">
      <c r="A135" s="5">
        <v>131</v>
      </c>
      <c r="B135" s="5">
        <f t="shared" si="14"/>
        <v>0</v>
      </c>
      <c r="C135" s="5">
        <f aca="true" t="shared" si="15" ref="C135:C198">IF(ROUND((B135*D135%)/12,0)&lt;0,0,ROUND((B135*D135%)/12,0))</f>
        <v>0</v>
      </c>
      <c r="D135" s="21">
        <f t="shared" si="13"/>
        <v>9</v>
      </c>
      <c r="E135" s="12">
        <f aca="true" t="shared" si="16" ref="E135:E198">IF((B135+C135)&lt;G135,(B135),IF((G135-C135)&lt;0,0,(G135-C135)))</f>
        <v>0</v>
      </c>
      <c r="F135" s="22"/>
      <c r="G135" s="16">
        <f aca="true" t="shared" si="17" ref="G135:G198">IF(B135=0,0,IF((B135+C135)&lt;G134,(B135+C135),G134))+I135</f>
        <v>0</v>
      </c>
      <c r="H135" s="13">
        <f aca="true" t="shared" si="18" ref="H135:H198">nextmonth(H134)</f>
        <v>43101</v>
      </c>
      <c r="I135" s="23"/>
      <c r="J135" s="15" t="str">
        <f aca="true" t="shared" si="19" ref="J135:J198">IF(G135=0," ",H135)</f>
        <v> </v>
      </c>
    </row>
    <row r="136" spans="1:10" ht="12.75">
      <c r="A136" s="5">
        <v>132</v>
      </c>
      <c r="B136" s="5">
        <f t="shared" si="14"/>
        <v>0</v>
      </c>
      <c r="C136" s="5">
        <f t="shared" si="15"/>
        <v>0</v>
      </c>
      <c r="D136" s="21">
        <f t="shared" si="13"/>
        <v>9</v>
      </c>
      <c r="E136" s="12">
        <f t="shared" si="16"/>
        <v>0</v>
      </c>
      <c r="F136" s="22"/>
      <c r="G136" s="16">
        <f t="shared" si="17"/>
        <v>0</v>
      </c>
      <c r="H136" s="13">
        <f t="shared" si="18"/>
        <v>43132</v>
      </c>
      <c r="I136" s="23"/>
      <c r="J136" s="15" t="str">
        <f t="shared" si="19"/>
        <v> </v>
      </c>
    </row>
    <row r="137" spans="1:10" ht="12.75">
      <c r="A137" s="5">
        <v>133</v>
      </c>
      <c r="B137" s="5">
        <f t="shared" si="14"/>
        <v>0</v>
      </c>
      <c r="C137" s="5">
        <f t="shared" si="15"/>
        <v>0</v>
      </c>
      <c r="D137" s="21">
        <f t="shared" si="13"/>
        <v>9</v>
      </c>
      <c r="E137" s="12">
        <f t="shared" si="16"/>
        <v>0</v>
      </c>
      <c r="F137" s="22"/>
      <c r="G137" s="16">
        <f t="shared" si="17"/>
        <v>0</v>
      </c>
      <c r="H137" s="13">
        <f t="shared" si="18"/>
        <v>43160</v>
      </c>
      <c r="I137" s="23"/>
      <c r="J137" s="15" t="str">
        <f t="shared" si="19"/>
        <v> </v>
      </c>
    </row>
    <row r="138" spans="1:10" ht="12.75">
      <c r="A138" s="5">
        <v>134</v>
      </c>
      <c r="B138" s="5">
        <f t="shared" si="14"/>
        <v>0</v>
      </c>
      <c r="C138" s="5">
        <f t="shared" si="15"/>
        <v>0</v>
      </c>
      <c r="D138" s="21">
        <f aca="true" t="shared" si="20" ref="D138:D168">D137</f>
        <v>9</v>
      </c>
      <c r="E138" s="12">
        <f t="shared" si="16"/>
        <v>0</v>
      </c>
      <c r="F138" s="22"/>
      <c r="G138" s="16">
        <f t="shared" si="17"/>
        <v>0</v>
      </c>
      <c r="H138" s="13">
        <f t="shared" si="18"/>
        <v>43191</v>
      </c>
      <c r="I138" s="23"/>
      <c r="J138" s="15" t="str">
        <f t="shared" si="19"/>
        <v> </v>
      </c>
    </row>
    <row r="139" spans="1:10" ht="12.75">
      <c r="A139" s="5">
        <v>135</v>
      </c>
      <c r="B139" s="5">
        <f t="shared" si="14"/>
        <v>0</v>
      </c>
      <c r="C139" s="5">
        <f t="shared" si="15"/>
        <v>0</v>
      </c>
      <c r="D139" s="21">
        <f t="shared" si="20"/>
        <v>9</v>
      </c>
      <c r="E139" s="12">
        <f t="shared" si="16"/>
        <v>0</v>
      </c>
      <c r="F139" s="22"/>
      <c r="G139" s="16">
        <f t="shared" si="17"/>
        <v>0</v>
      </c>
      <c r="H139" s="13">
        <f t="shared" si="18"/>
        <v>43221</v>
      </c>
      <c r="I139" s="23"/>
      <c r="J139" s="15" t="str">
        <f t="shared" si="19"/>
        <v> </v>
      </c>
    </row>
    <row r="140" spans="1:10" ht="12.75">
      <c r="A140" s="5">
        <v>136</v>
      </c>
      <c r="B140" s="5">
        <f t="shared" si="14"/>
        <v>0</v>
      </c>
      <c r="C140" s="5">
        <f t="shared" si="15"/>
        <v>0</v>
      </c>
      <c r="D140" s="21">
        <f t="shared" si="20"/>
        <v>9</v>
      </c>
      <c r="E140" s="12">
        <f t="shared" si="16"/>
        <v>0</v>
      </c>
      <c r="F140" s="22"/>
      <c r="G140" s="16">
        <f t="shared" si="17"/>
        <v>0</v>
      </c>
      <c r="H140" s="13">
        <f t="shared" si="18"/>
        <v>43252</v>
      </c>
      <c r="I140" s="23"/>
      <c r="J140" s="15" t="str">
        <f t="shared" si="19"/>
        <v> </v>
      </c>
    </row>
    <row r="141" spans="1:10" ht="12.75">
      <c r="A141" s="5">
        <v>137</v>
      </c>
      <c r="B141" s="5">
        <f t="shared" si="14"/>
        <v>0</v>
      </c>
      <c r="C141" s="5">
        <f t="shared" si="15"/>
        <v>0</v>
      </c>
      <c r="D141" s="21">
        <f t="shared" si="20"/>
        <v>9</v>
      </c>
      <c r="E141" s="12">
        <f t="shared" si="16"/>
        <v>0</v>
      </c>
      <c r="F141" s="22"/>
      <c r="G141" s="16">
        <f t="shared" si="17"/>
        <v>0</v>
      </c>
      <c r="H141" s="13">
        <f t="shared" si="18"/>
        <v>43282</v>
      </c>
      <c r="I141" s="23"/>
      <c r="J141" s="15" t="str">
        <f t="shared" si="19"/>
        <v> </v>
      </c>
    </row>
    <row r="142" spans="1:10" ht="12.75">
      <c r="A142" s="5">
        <v>138</v>
      </c>
      <c r="B142" s="5">
        <f t="shared" si="14"/>
        <v>0</v>
      </c>
      <c r="C142" s="5">
        <f t="shared" si="15"/>
        <v>0</v>
      </c>
      <c r="D142" s="21">
        <f t="shared" si="20"/>
        <v>9</v>
      </c>
      <c r="E142" s="12">
        <f t="shared" si="16"/>
        <v>0</v>
      </c>
      <c r="F142" s="22"/>
      <c r="G142" s="16">
        <f t="shared" si="17"/>
        <v>0</v>
      </c>
      <c r="H142" s="13">
        <f t="shared" si="18"/>
        <v>43313</v>
      </c>
      <c r="I142" s="23"/>
      <c r="J142" s="15" t="str">
        <f t="shared" si="19"/>
        <v> </v>
      </c>
    </row>
    <row r="143" spans="1:10" ht="12.75">
      <c r="A143" s="5">
        <v>139</v>
      </c>
      <c r="B143" s="5">
        <f t="shared" si="14"/>
        <v>0</v>
      </c>
      <c r="C143" s="5">
        <f t="shared" si="15"/>
        <v>0</v>
      </c>
      <c r="D143" s="21">
        <f t="shared" si="20"/>
        <v>9</v>
      </c>
      <c r="E143" s="12">
        <f t="shared" si="16"/>
        <v>0</v>
      </c>
      <c r="F143" s="22"/>
      <c r="G143" s="16">
        <f t="shared" si="17"/>
        <v>0</v>
      </c>
      <c r="H143" s="13">
        <f t="shared" si="18"/>
        <v>43344</v>
      </c>
      <c r="I143" s="23"/>
      <c r="J143" s="15" t="str">
        <f t="shared" si="19"/>
        <v> </v>
      </c>
    </row>
    <row r="144" spans="1:10" ht="12.75">
      <c r="A144" s="5">
        <v>140</v>
      </c>
      <c r="B144" s="5">
        <f t="shared" si="14"/>
        <v>0</v>
      </c>
      <c r="C144" s="5">
        <f t="shared" si="15"/>
        <v>0</v>
      </c>
      <c r="D144" s="21">
        <f t="shared" si="20"/>
        <v>9</v>
      </c>
      <c r="E144" s="12">
        <f t="shared" si="16"/>
        <v>0</v>
      </c>
      <c r="F144" s="22"/>
      <c r="G144" s="16">
        <f t="shared" si="17"/>
        <v>0</v>
      </c>
      <c r="H144" s="13">
        <f t="shared" si="18"/>
        <v>43374</v>
      </c>
      <c r="I144" s="23"/>
      <c r="J144" s="15" t="str">
        <f t="shared" si="19"/>
        <v> </v>
      </c>
    </row>
    <row r="145" spans="1:10" ht="12.75">
      <c r="A145" s="5">
        <v>141</v>
      </c>
      <c r="B145" s="5">
        <f t="shared" si="14"/>
        <v>0</v>
      </c>
      <c r="C145" s="5">
        <f t="shared" si="15"/>
        <v>0</v>
      </c>
      <c r="D145" s="21">
        <f t="shared" si="20"/>
        <v>9</v>
      </c>
      <c r="E145" s="12">
        <f t="shared" si="16"/>
        <v>0</v>
      </c>
      <c r="F145" s="22"/>
      <c r="G145" s="16">
        <f t="shared" si="17"/>
        <v>0</v>
      </c>
      <c r="H145" s="13">
        <f t="shared" si="18"/>
        <v>43405</v>
      </c>
      <c r="I145" s="23"/>
      <c r="J145" s="15" t="str">
        <f t="shared" si="19"/>
        <v> </v>
      </c>
    </row>
    <row r="146" spans="1:10" ht="12.75">
      <c r="A146" s="5">
        <v>142</v>
      </c>
      <c r="B146" s="5">
        <f t="shared" si="14"/>
        <v>0</v>
      </c>
      <c r="C146" s="5">
        <f t="shared" si="15"/>
        <v>0</v>
      </c>
      <c r="D146" s="21">
        <f t="shared" si="20"/>
        <v>9</v>
      </c>
      <c r="E146" s="12">
        <f t="shared" si="16"/>
        <v>0</v>
      </c>
      <c r="F146" s="22"/>
      <c r="G146" s="16">
        <f t="shared" si="17"/>
        <v>0</v>
      </c>
      <c r="H146" s="13">
        <f t="shared" si="18"/>
        <v>43435</v>
      </c>
      <c r="I146" s="23"/>
      <c r="J146" s="15" t="str">
        <f t="shared" si="19"/>
        <v> </v>
      </c>
    </row>
    <row r="147" spans="1:10" ht="12.75">
      <c r="A147" s="5">
        <v>143</v>
      </c>
      <c r="B147" s="5">
        <f t="shared" si="14"/>
        <v>0</v>
      </c>
      <c r="C147" s="5">
        <f t="shared" si="15"/>
        <v>0</v>
      </c>
      <c r="D147" s="21">
        <f t="shared" si="20"/>
        <v>9</v>
      </c>
      <c r="E147" s="12">
        <f t="shared" si="16"/>
        <v>0</v>
      </c>
      <c r="F147" s="22"/>
      <c r="G147" s="16">
        <f t="shared" si="17"/>
        <v>0</v>
      </c>
      <c r="H147" s="13">
        <f t="shared" si="18"/>
        <v>43466</v>
      </c>
      <c r="I147" s="23"/>
      <c r="J147" s="15" t="str">
        <f t="shared" si="19"/>
        <v> </v>
      </c>
    </row>
    <row r="148" spans="1:10" ht="12.75">
      <c r="A148" s="5">
        <v>144</v>
      </c>
      <c r="B148" s="5">
        <f t="shared" si="14"/>
        <v>0</v>
      </c>
      <c r="C148" s="5">
        <f t="shared" si="15"/>
        <v>0</v>
      </c>
      <c r="D148" s="21">
        <f t="shared" si="20"/>
        <v>9</v>
      </c>
      <c r="E148" s="12">
        <f t="shared" si="16"/>
        <v>0</v>
      </c>
      <c r="F148" s="22"/>
      <c r="G148" s="16">
        <f t="shared" si="17"/>
        <v>0</v>
      </c>
      <c r="H148" s="13">
        <f t="shared" si="18"/>
        <v>43497</v>
      </c>
      <c r="I148" s="23"/>
      <c r="J148" s="15" t="str">
        <f t="shared" si="19"/>
        <v> </v>
      </c>
    </row>
    <row r="149" spans="1:10" ht="12.75">
      <c r="A149" s="5">
        <v>145</v>
      </c>
      <c r="B149" s="5">
        <f t="shared" si="14"/>
        <v>0</v>
      </c>
      <c r="C149" s="5">
        <f t="shared" si="15"/>
        <v>0</v>
      </c>
      <c r="D149" s="21">
        <f t="shared" si="20"/>
        <v>9</v>
      </c>
      <c r="E149" s="12">
        <f t="shared" si="16"/>
        <v>0</v>
      </c>
      <c r="F149" s="22"/>
      <c r="G149" s="16">
        <f t="shared" si="17"/>
        <v>0</v>
      </c>
      <c r="H149" s="13">
        <f t="shared" si="18"/>
        <v>43525</v>
      </c>
      <c r="I149" s="23"/>
      <c r="J149" s="15" t="str">
        <f t="shared" si="19"/>
        <v> </v>
      </c>
    </row>
    <row r="150" spans="1:10" ht="12.75">
      <c r="A150" s="5">
        <v>146</v>
      </c>
      <c r="B150" s="5">
        <f t="shared" si="14"/>
        <v>0</v>
      </c>
      <c r="C150" s="5">
        <f t="shared" si="15"/>
        <v>0</v>
      </c>
      <c r="D150" s="21">
        <f t="shared" si="20"/>
        <v>9</v>
      </c>
      <c r="E150" s="12">
        <f t="shared" si="16"/>
        <v>0</v>
      </c>
      <c r="F150" s="22"/>
      <c r="G150" s="16">
        <f t="shared" si="17"/>
        <v>0</v>
      </c>
      <c r="H150" s="13">
        <f t="shared" si="18"/>
        <v>43556</v>
      </c>
      <c r="I150" s="23"/>
      <c r="J150" s="15" t="str">
        <f t="shared" si="19"/>
        <v> </v>
      </c>
    </row>
    <row r="151" spans="1:10" ht="12.75">
      <c r="A151" s="5">
        <v>147</v>
      </c>
      <c r="B151" s="5">
        <f t="shared" si="14"/>
        <v>0</v>
      </c>
      <c r="C151" s="5">
        <f t="shared" si="15"/>
        <v>0</v>
      </c>
      <c r="D151" s="21">
        <f t="shared" si="20"/>
        <v>9</v>
      </c>
      <c r="E151" s="12">
        <f t="shared" si="16"/>
        <v>0</v>
      </c>
      <c r="F151" s="22"/>
      <c r="G151" s="16">
        <f t="shared" si="17"/>
        <v>0</v>
      </c>
      <c r="H151" s="13">
        <f t="shared" si="18"/>
        <v>43586</v>
      </c>
      <c r="I151" s="23"/>
      <c r="J151" s="15" t="str">
        <f t="shared" si="19"/>
        <v> </v>
      </c>
    </row>
    <row r="152" spans="1:10" ht="12.75">
      <c r="A152" s="5">
        <v>148</v>
      </c>
      <c r="B152" s="5">
        <f t="shared" si="14"/>
        <v>0</v>
      </c>
      <c r="C152" s="5">
        <f t="shared" si="15"/>
        <v>0</v>
      </c>
      <c r="D152" s="21">
        <f t="shared" si="20"/>
        <v>9</v>
      </c>
      <c r="E152" s="12">
        <f t="shared" si="16"/>
        <v>0</v>
      </c>
      <c r="F152" s="22"/>
      <c r="G152" s="16">
        <f t="shared" si="17"/>
        <v>0</v>
      </c>
      <c r="H152" s="13">
        <f t="shared" si="18"/>
        <v>43617</v>
      </c>
      <c r="I152" s="23"/>
      <c r="J152" s="15" t="str">
        <f t="shared" si="19"/>
        <v> </v>
      </c>
    </row>
    <row r="153" spans="1:10" ht="12.75">
      <c r="A153" s="5">
        <v>149</v>
      </c>
      <c r="B153" s="5">
        <f t="shared" si="14"/>
        <v>0</v>
      </c>
      <c r="C153" s="5">
        <f t="shared" si="15"/>
        <v>0</v>
      </c>
      <c r="D153" s="21">
        <f t="shared" si="20"/>
        <v>9</v>
      </c>
      <c r="E153" s="12">
        <f t="shared" si="16"/>
        <v>0</v>
      </c>
      <c r="F153" s="22"/>
      <c r="G153" s="16">
        <f t="shared" si="17"/>
        <v>0</v>
      </c>
      <c r="H153" s="13">
        <f t="shared" si="18"/>
        <v>43647</v>
      </c>
      <c r="I153" s="23"/>
      <c r="J153" s="15" t="str">
        <f t="shared" si="19"/>
        <v> </v>
      </c>
    </row>
    <row r="154" spans="1:10" ht="12.75">
      <c r="A154" s="5">
        <v>150</v>
      </c>
      <c r="B154" s="5">
        <f t="shared" si="14"/>
        <v>0</v>
      </c>
      <c r="C154" s="5">
        <f t="shared" si="15"/>
        <v>0</v>
      </c>
      <c r="D154" s="21">
        <f t="shared" si="20"/>
        <v>9</v>
      </c>
      <c r="E154" s="12">
        <f t="shared" si="16"/>
        <v>0</v>
      </c>
      <c r="F154" s="22"/>
      <c r="G154" s="16">
        <f t="shared" si="17"/>
        <v>0</v>
      </c>
      <c r="H154" s="13">
        <f t="shared" si="18"/>
        <v>43678</v>
      </c>
      <c r="I154" s="23"/>
      <c r="J154" s="15" t="str">
        <f t="shared" si="19"/>
        <v> </v>
      </c>
    </row>
    <row r="155" spans="1:10" ht="12.75">
      <c r="A155" s="5">
        <v>151</v>
      </c>
      <c r="B155" s="5">
        <f t="shared" si="14"/>
        <v>0</v>
      </c>
      <c r="C155" s="5">
        <f t="shared" si="15"/>
        <v>0</v>
      </c>
      <c r="D155" s="21">
        <f t="shared" si="20"/>
        <v>9</v>
      </c>
      <c r="E155" s="12">
        <f t="shared" si="16"/>
        <v>0</v>
      </c>
      <c r="F155" s="22"/>
      <c r="G155" s="16">
        <f t="shared" si="17"/>
        <v>0</v>
      </c>
      <c r="H155" s="13">
        <f t="shared" si="18"/>
        <v>43709</v>
      </c>
      <c r="I155" s="23"/>
      <c r="J155" s="15" t="str">
        <f t="shared" si="19"/>
        <v> </v>
      </c>
    </row>
    <row r="156" spans="1:10" ht="12.75">
      <c r="A156" s="5">
        <v>152</v>
      </c>
      <c r="B156" s="5">
        <f t="shared" si="14"/>
        <v>0</v>
      </c>
      <c r="C156" s="5">
        <f t="shared" si="15"/>
        <v>0</v>
      </c>
      <c r="D156" s="21">
        <f t="shared" si="20"/>
        <v>9</v>
      </c>
      <c r="E156" s="12">
        <f t="shared" si="16"/>
        <v>0</v>
      </c>
      <c r="F156" s="22"/>
      <c r="G156" s="16">
        <f t="shared" si="17"/>
        <v>0</v>
      </c>
      <c r="H156" s="13">
        <f t="shared" si="18"/>
        <v>43739</v>
      </c>
      <c r="I156" s="23"/>
      <c r="J156" s="15" t="str">
        <f t="shared" si="19"/>
        <v> </v>
      </c>
    </row>
    <row r="157" spans="1:10" ht="12.75">
      <c r="A157" s="5">
        <v>153</v>
      </c>
      <c r="B157" s="5">
        <f t="shared" si="14"/>
        <v>0</v>
      </c>
      <c r="C157" s="5">
        <f t="shared" si="15"/>
        <v>0</v>
      </c>
      <c r="D157" s="21">
        <f t="shared" si="20"/>
        <v>9</v>
      </c>
      <c r="E157" s="12">
        <f t="shared" si="16"/>
        <v>0</v>
      </c>
      <c r="F157" s="22"/>
      <c r="G157" s="16">
        <f t="shared" si="17"/>
        <v>0</v>
      </c>
      <c r="H157" s="13">
        <f t="shared" si="18"/>
        <v>43770</v>
      </c>
      <c r="I157" s="23"/>
      <c r="J157" s="15" t="str">
        <f t="shared" si="19"/>
        <v> </v>
      </c>
    </row>
    <row r="158" spans="1:10" ht="12.75">
      <c r="A158" s="5">
        <v>154</v>
      </c>
      <c r="B158" s="5">
        <f t="shared" si="14"/>
        <v>0</v>
      </c>
      <c r="C158" s="5">
        <f t="shared" si="15"/>
        <v>0</v>
      </c>
      <c r="D158" s="21">
        <f t="shared" si="20"/>
        <v>9</v>
      </c>
      <c r="E158" s="12">
        <f t="shared" si="16"/>
        <v>0</v>
      </c>
      <c r="F158" s="22"/>
      <c r="G158" s="16">
        <f t="shared" si="17"/>
        <v>0</v>
      </c>
      <c r="H158" s="13">
        <f t="shared" si="18"/>
        <v>43800</v>
      </c>
      <c r="I158" s="23"/>
      <c r="J158" s="15" t="str">
        <f t="shared" si="19"/>
        <v> </v>
      </c>
    </row>
    <row r="159" spans="1:10" ht="12.75">
      <c r="A159" s="5">
        <v>155</v>
      </c>
      <c r="B159" s="5">
        <f t="shared" si="14"/>
        <v>0</v>
      </c>
      <c r="C159" s="5">
        <f t="shared" si="15"/>
        <v>0</v>
      </c>
      <c r="D159" s="21">
        <f t="shared" si="20"/>
        <v>9</v>
      </c>
      <c r="E159" s="12">
        <f t="shared" si="16"/>
        <v>0</v>
      </c>
      <c r="F159" s="22"/>
      <c r="G159" s="16">
        <f t="shared" si="17"/>
        <v>0</v>
      </c>
      <c r="H159" s="13">
        <f t="shared" si="18"/>
        <v>43831</v>
      </c>
      <c r="I159" s="23"/>
      <c r="J159" s="15" t="str">
        <f t="shared" si="19"/>
        <v> </v>
      </c>
    </row>
    <row r="160" spans="1:10" ht="12.75">
      <c r="A160" s="5">
        <v>156</v>
      </c>
      <c r="B160" s="5">
        <f t="shared" si="14"/>
        <v>0</v>
      </c>
      <c r="C160" s="5">
        <f t="shared" si="15"/>
        <v>0</v>
      </c>
      <c r="D160" s="21">
        <f t="shared" si="20"/>
        <v>9</v>
      </c>
      <c r="E160" s="12">
        <f t="shared" si="16"/>
        <v>0</v>
      </c>
      <c r="F160" s="22"/>
      <c r="G160" s="16">
        <f t="shared" si="17"/>
        <v>0</v>
      </c>
      <c r="H160" s="13">
        <f t="shared" si="18"/>
        <v>43862</v>
      </c>
      <c r="I160" s="23"/>
      <c r="J160" s="15" t="str">
        <f t="shared" si="19"/>
        <v> </v>
      </c>
    </row>
    <row r="161" spans="1:10" ht="12.75">
      <c r="A161" s="5">
        <v>157</v>
      </c>
      <c r="B161" s="5">
        <f t="shared" si="14"/>
        <v>0</v>
      </c>
      <c r="C161" s="5">
        <f t="shared" si="15"/>
        <v>0</v>
      </c>
      <c r="D161" s="21">
        <f t="shared" si="20"/>
        <v>9</v>
      </c>
      <c r="E161" s="12">
        <f t="shared" si="16"/>
        <v>0</v>
      </c>
      <c r="F161" s="22"/>
      <c r="G161" s="16">
        <f t="shared" si="17"/>
        <v>0</v>
      </c>
      <c r="H161" s="13">
        <f t="shared" si="18"/>
        <v>43891</v>
      </c>
      <c r="I161" s="23"/>
      <c r="J161" s="15" t="str">
        <f t="shared" si="19"/>
        <v> </v>
      </c>
    </row>
    <row r="162" spans="1:10" ht="12.75">
      <c r="A162" s="5">
        <v>158</v>
      </c>
      <c r="B162" s="5">
        <f t="shared" si="14"/>
        <v>0</v>
      </c>
      <c r="C162" s="5">
        <f t="shared" si="15"/>
        <v>0</v>
      </c>
      <c r="D162" s="21">
        <f t="shared" si="20"/>
        <v>9</v>
      </c>
      <c r="E162" s="12">
        <f t="shared" si="16"/>
        <v>0</v>
      </c>
      <c r="F162" s="22"/>
      <c r="G162" s="16">
        <f t="shared" si="17"/>
        <v>0</v>
      </c>
      <c r="H162" s="13">
        <f t="shared" si="18"/>
        <v>43922</v>
      </c>
      <c r="I162" s="23"/>
      <c r="J162" s="15" t="str">
        <f t="shared" si="19"/>
        <v> </v>
      </c>
    </row>
    <row r="163" spans="1:10" ht="12.75">
      <c r="A163" s="5">
        <v>159</v>
      </c>
      <c r="B163" s="5">
        <f t="shared" si="14"/>
        <v>0</v>
      </c>
      <c r="C163" s="5">
        <f t="shared" si="15"/>
        <v>0</v>
      </c>
      <c r="D163" s="21">
        <f t="shared" si="20"/>
        <v>9</v>
      </c>
      <c r="E163" s="12">
        <f t="shared" si="16"/>
        <v>0</v>
      </c>
      <c r="F163" s="22"/>
      <c r="G163" s="16">
        <f t="shared" si="17"/>
        <v>0</v>
      </c>
      <c r="H163" s="13">
        <f t="shared" si="18"/>
        <v>43952</v>
      </c>
      <c r="I163" s="23"/>
      <c r="J163" s="15" t="str">
        <f t="shared" si="19"/>
        <v> </v>
      </c>
    </row>
    <row r="164" spans="1:10" ht="12.75">
      <c r="A164" s="5">
        <v>160</v>
      </c>
      <c r="B164" s="5">
        <f t="shared" si="14"/>
        <v>0</v>
      </c>
      <c r="C164" s="5">
        <f t="shared" si="15"/>
        <v>0</v>
      </c>
      <c r="D164" s="21">
        <f t="shared" si="20"/>
        <v>9</v>
      </c>
      <c r="E164" s="12">
        <f t="shared" si="16"/>
        <v>0</v>
      </c>
      <c r="F164" s="22"/>
      <c r="G164" s="16">
        <f t="shared" si="17"/>
        <v>0</v>
      </c>
      <c r="H164" s="13">
        <f t="shared" si="18"/>
        <v>43983</v>
      </c>
      <c r="I164" s="23"/>
      <c r="J164" s="15" t="str">
        <f t="shared" si="19"/>
        <v> </v>
      </c>
    </row>
    <row r="165" spans="1:10" ht="12.75">
      <c r="A165" s="5">
        <v>161</v>
      </c>
      <c r="B165" s="5">
        <f t="shared" si="14"/>
        <v>0</v>
      </c>
      <c r="C165" s="5">
        <f t="shared" si="15"/>
        <v>0</v>
      </c>
      <c r="D165" s="21">
        <f t="shared" si="20"/>
        <v>9</v>
      </c>
      <c r="E165" s="12">
        <f t="shared" si="16"/>
        <v>0</v>
      </c>
      <c r="F165" s="22"/>
      <c r="G165" s="16">
        <f t="shared" si="17"/>
        <v>0</v>
      </c>
      <c r="H165" s="13">
        <f t="shared" si="18"/>
        <v>44013</v>
      </c>
      <c r="I165" s="23"/>
      <c r="J165" s="15" t="str">
        <f t="shared" si="19"/>
        <v> </v>
      </c>
    </row>
    <row r="166" spans="1:10" ht="12.75">
      <c r="A166" s="5">
        <v>162</v>
      </c>
      <c r="B166" s="5">
        <f t="shared" si="14"/>
        <v>0</v>
      </c>
      <c r="C166" s="5">
        <f t="shared" si="15"/>
        <v>0</v>
      </c>
      <c r="D166" s="21">
        <f t="shared" si="20"/>
        <v>9</v>
      </c>
      <c r="E166" s="12">
        <f t="shared" si="16"/>
        <v>0</v>
      </c>
      <c r="F166" s="22"/>
      <c r="G166" s="16">
        <f t="shared" si="17"/>
        <v>0</v>
      </c>
      <c r="H166" s="13">
        <f t="shared" si="18"/>
        <v>44044</v>
      </c>
      <c r="I166" s="23"/>
      <c r="J166" s="15" t="str">
        <f t="shared" si="19"/>
        <v> </v>
      </c>
    </row>
    <row r="167" spans="1:10" ht="12.75">
      <c r="A167" s="5">
        <v>163</v>
      </c>
      <c r="B167" s="5">
        <f t="shared" si="14"/>
        <v>0</v>
      </c>
      <c r="C167" s="5">
        <f t="shared" si="15"/>
        <v>0</v>
      </c>
      <c r="D167" s="21">
        <f t="shared" si="20"/>
        <v>9</v>
      </c>
      <c r="E167" s="12">
        <f t="shared" si="16"/>
        <v>0</v>
      </c>
      <c r="F167" s="22"/>
      <c r="G167" s="16">
        <f t="shared" si="17"/>
        <v>0</v>
      </c>
      <c r="H167" s="13">
        <f t="shared" si="18"/>
        <v>44075</v>
      </c>
      <c r="I167" s="23"/>
      <c r="J167" s="15" t="str">
        <f t="shared" si="19"/>
        <v> </v>
      </c>
    </row>
    <row r="168" spans="1:10" ht="12.75">
      <c r="A168" s="5">
        <v>164</v>
      </c>
      <c r="B168" s="5">
        <f t="shared" si="14"/>
        <v>0</v>
      </c>
      <c r="C168" s="5">
        <f t="shared" si="15"/>
        <v>0</v>
      </c>
      <c r="D168" s="21">
        <f t="shared" si="20"/>
        <v>9</v>
      </c>
      <c r="E168" s="12">
        <f t="shared" si="16"/>
        <v>0</v>
      </c>
      <c r="F168" s="22"/>
      <c r="G168" s="16">
        <f t="shared" si="17"/>
        <v>0</v>
      </c>
      <c r="H168" s="13">
        <f t="shared" si="18"/>
        <v>44105</v>
      </c>
      <c r="I168" s="23"/>
      <c r="J168" s="15" t="str">
        <f t="shared" si="19"/>
        <v> </v>
      </c>
    </row>
    <row r="169" spans="1:10" ht="12.75">
      <c r="A169" s="5">
        <v>165</v>
      </c>
      <c r="B169" s="5">
        <f t="shared" si="14"/>
        <v>0</v>
      </c>
      <c r="C169" s="5">
        <f t="shared" si="15"/>
        <v>0</v>
      </c>
      <c r="D169" s="21">
        <f aca="true" t="shared" si="21" ref="D169:D204">IF(B169&gt;0,D168,0)</f>
        <v>0</v>
      </c>
      <c r="E169" s="12">
        <f t="shared" si="16"/>
        <v>0</v>
      </c>
      <c r="F169" s="22"/>
      <c r="G169" s="16">
        <f t="shared" si="17"/>
        <v>0</v>
      </c>
      <c r="H169" s="13">
        <f t="shared" si="18"/>
        <v>44136</v>
      </c>
      <c r="I169" s="23"/>
      <c r="J169" s="15" t="str">
        <f t="shared" si="19"/>
        <v> </v>
      </c>
    </row>
    <row r="170" spans="1:10" ht="12.75">
      <c r="A170" s="5">
        <v>166</v>
      </c>
      <c r="B170" s="5">
        <f t="shared" si="14"/>
        <v>0</v>
      </c>
      <c r="C170" s="5">
        <f t="shared" si="15"/>
        <v>0</v>
      </c>
      <c r="D170" s="21">
        <f t="shared" si="21"/>
        <v>0</v>
      </c>
      <c r="E170" s="12">
        <f t="shared" si="16"/>
        <v>0</v>
      </c>
      <c r="F170" s="22"/>
      <c r="G170" s="16">
        <f t="shared" si="17"/>
        <v>0</v>
      </c>
      <c r="H170" s="13">
        <f t="shared" si="18"/>
        <v>44166</v>
      </c>
      <c r="I170" s="23"/>
      <c r="J170" s="15" t="str">
        <f t="shared" si="19"/>
        <v> </v>
      </c>
    </row>
    <row r="171" spans="1:10" ht="12.75">
      <c r="A171" s="5">
        <v>167</v>
      </c>
      <c r="B171" s="5">
        <f t="shared" si="14"/>
        <v>0</v>
      </c>
      <c r="C171" s="5">
        <f t="shared" si="15"/>
        <v>0</v>
      </c>
      <c r="D171" s="21">
        <f t="shared" si="21"/>
        <v>0</v>
      </c>
      <c r="E171" s="12">
        <f t="shared" si="16"/>
        <v>0</v>
      </c>
      <c r="F171" s="22"/>
      <c r="G171" s="16">
        <f t="shared" si="17"/>
        <v>0</v>
      </c>
      <c r="H171" s="13">
        <f t="shared" si="18"/>
        <v>44197</v>
      </c>
      <c r="I171" s="23"/>
      <c r="J171" s="15" t="str">
        <f t="shared" si="19"/>
        <v> </v>
      </c>
    </row>
    <row r="172" spans="1:10" ht="12.75">
      <c r="A172" s="5">
        <v>168</v>
      </c>
      <c r="B172" s="5">
        <f t="shared" si="14"/>
        <v>0</v>
      </c>
      <c r="C172" s="5">
        <f t="shared" si="15"/>
        <v>0</v>
      </c>
      <c r="D172" s="21">
        <f t="shared" si="21"/>
        <v>0</v>
      </c>
      <c r="E172" s="12">
        <f t="shared" si="16"/>
        <v>0</v>
      </c>
      <c r="F172" s="22"/>
      <c r="G172" s="16">
        <f t="shared" si="17"/>
        <v>0</v>
      </c>
      <c r="H172" s="13">
        <f t="shared" si="18"/>
        <v>44228</v>
      </c>
      <c r="I172" s="23"/>
      <c r="J172" s="15" t="str">
        <f t="shared" si="19"/>
        <v> </v>
      </c>
    </row>
    <row r="173" spans="1:10" ht="12.75">
      <c r="A173" s="5">
        <v>169</v>
      </c>
      <c r="B173" s="5">
        <f t="shared" si="14"/>
        <v>0</v>
      </c>
      <c r="C173" s="5">
        <f t="shared" si="15"/>
        <v>0</v>
      </c>
      <c r="D173" s="21">
        <f t="shared" si="21"/>
        <v>0</v>
      </c>
      <c r="E173" s="12">
        <f t="shared" si="16"/>
        <v>0</v>
      </c>
      <c r="F173" s="22"/>
      <c r="G173" s="16">
        <f t="shared" si="17"/>
        <v>0</v>
      </c>
      <c r="H173" s="13">
        <f t="shared" si="18"/>
        <v>44256</v>
      </c>
      <c r="I173" s="23"/>
      <c r="J173" s="15" t="str">
        <f t="shared" si="19"/>
        <v> </v>
      </c>
    </row>
    <row r="174" spans="1:10" ht="12.75">
      <c r="A174" s="5">
        <v>170</v>
      </c>
      <c r="B174" s="5">
        <f t="shared" si="14"/>
        <v>0</v>
      </c>
      <c r="C174" s="5">
        <f t="shared" si="15"/>
        <v>0</v>
      </c>
      <c r="D174" s="21">
        <f t="shared" si="21"/>
        <v>0</v>
      </c>
      <c r="E174" s="12">
        <f t="shared" si="16"/>
        <v>0</v>
      </c>
      <c r="F174" s="22"/>
      <c r="G174" s="16">
        <f t="shared" si="17"/>
        <v>0</v>
      </c>
      <c r="H174" s="13">
        <f t="shared" si="18"/>
        <v>44287</v>
      </c>
      <c r="I174" s="23"/>
      <c r="J174" s="15" t="str">
        <f t="shared" si="19"/>
        <v> </v>
      </c>
    </row>
    <row r="175" spans="1:10" ht="12.75">
      <c r="A175" s="5">
        <v>171</v>
      </c>
      <c r="B175" s="5">
        <f t="shared" si="14"/>
        <v>0</v>
      </c>
      <c r="C175" s="5">
        <f t="shared" si="15"/>
        <v>0</v>
      </c>
      <c r="D175" s="21">
        <f t="shared" si="21"/>
        <v>0</v>
      </c>
      <c r="E175" s="12">
        <f t="shared" si="16"/>
        <v>0</v>
      </c>
      <c r="F175" s="22"/>
      <c r="G175" s="16">
        <f t="shared" si="17"/>
        <v>0</v>
      </c>
      <c r="H175" s="13">
        <f t="shared" si="18"/>
        <v>44317</v>
      </c>
      <c r="I175" s="23"/>
      <c r="J175" s="15" t="str">
        <f t="shared" si="19"/>
        <v> </v>
      </c>
    </row>
    <row r="176" spans="1:10" ht="12.75">
      <c r="A176" s="5">
        <v>172</v>
      </c>
      <c r="B176" s="5">
        <f t="shared" si="14"/>
        <v>0</v>
      </c>
      <c r="C176" s="5">
        <f t="shared" si="15"/>
        <v>0</v>
      </c>
      <c r="D176" s="21">
        <f t="shared" si="21"/>
        <v>0</v>
      </c>
      <c r="E176" s="12">
        <f t="shared" si="16"/>
        <v>0</v>
      </c>
      <c r="F176" s="22"/>
      <c r="G176" s="16">
        <f t="shared" si="17"/>
        <v>0</v>
      </c>
      <c r="H176" s="13">
        <f t="shared" si="18"/>
        <v>44348</v>
      </c>
      <c r="I176" s="23"/>
      <c r="J176" s="15" t="str">
        <f t="shared" si="19"/>
        <v> </v>
      </c>
    </row>
    <row r="177" spans="1:10" ht="12.75">
      <c r="A177" s="5">
        <v>173</v>
      </c>
      <c r="B177" s="5">
        <f t="shared" si="14"/>
        <v>0</v>
      </c>
      <c r="C177" s="5">
        <f t="shared" si="15"/>
        <v>0</v>
      </c>
      <c r="D177" s="21">
        <f t="shared" si="21"/>
        <v>0</v>
      </c>
      <c r="E177" s="12">
        <f t="shared" si="16"/>
        <v>0</v>
      </c>
      <c r="F177" s="22"/>
      <c r="G177" s="16">
        <f t="shared" si="17"/>
        <v>0</v>
      </c>
      <c r="H177" s="13">
        <f t="shared" si="18"/>
        <v>44378</v>
      </c>
      <c r="I177" s="23"/>
      <c r="J177" s="15" t="str">
        <f t="shared" si="19"/>
        <v> </v>
      </c>
    </row>
    <row r="178" spans="1:10" ht="12.75">
      <c r="A178" s="5">
        <v>174</v>
      </c>
      <c r="B178" s="5">
        <f t="shared" si="14"/>
        <v>0</v>
      </c>
      <c r="C178" s="5">
        <f t="shared" si="15"/>
        <v>0</v>
      </c>
      <c r="D178" s="21">
        <f t="shared" si="21"/>
        <v>0</v>
      </c>
      <c r="E178" s="12">
        <f t="shared" si="16"/>
        <v>0</v>
      </c>
      <c r="F178" s="22"/>
      <c r="G178" s="16">
        <f t="shared" si="17"/>
        <v>0</v>
      </c>
      <c r="H178" s="13">
        <f t="shared" si="18"/>
        <v>44409</v>
      </c>
      <c r="I178" s="23"/>
      <c r="J178" s="15" t="str">
        <f t="shared" si="19"/>
        <v> </v>
      </c>
    </row>
    <row r="179" spans="1:10" ht="12.75">
      <c r="A179" s="5">
        <v>175</v>
      </c>
      <c r="B179" s="5">
        <f t="shared" si="14"/>
        <v>0</v>
      </c>
      <c r="C179" s="5">
        <f t="shared" si="15"/>
        <v>0</v>
      </c>
      <c r="D179" s="21">
        <f t="shared" si="21"/>
        <v>0</v>
      </c>
      <c r="E179" s="12">
        <f t="shared" si="16"/>
        <v>0</v>
      </c>
      <c r="F179" s="22"/>
      <c r="G179" s="16">
        <f t="shared" si="17"/>
        <v>0</v>
      </c>
      <c r="H179" s="13">
        <f t="shared" si="18"/>
        <v>44440</v>
      </c>
      <c r="I179" s="23"/>
      <c r="J179" s="15" t="str">
        <f t="shared" si="19"/>
        <v> </v>
      </c>
    </row>
    <row r="180" spans="1:10" ht="12.75">
      <c r="A180" s="5">
        <v>176</v>
      </c>
      <c r="B180" s="5">
        <f t="shared" si="14"/>
        <v>0</v>
      </c>
      <c r="C180" s="5">
        <f t="shared" si="15"/>
        <v>0</v>
      </c>
      <c r="D180" s="21">
        <f t="shared" si="21"/>
        <v>0</v>
      </c>
      <c r="E180" s="12">
        <f t="shared" si="16"/>
        <v>0</v>
      </c>
      <c r="F180" s="22"/>
      <c r="G180" s="16">
        <f t="shared" si="17"/>
        <v>0</v>
      </c>
      <c r="H180" s="13">
        <f t="shared" si="18"/>
        <v>44470</v>
      </c>
      <c r="I180" s="23"/>
      <c r="J180" s="15" t="str">
        <f t="shared" si="19"/>
        <v> </v>
      </c>
    </row>
    <row r="181" spans="1:10" ht="12.75">
      <c r="A181" s="5">
        <v>177</v>
      </c>
      <c r="B181" s="5">
        <f t="shared" si="14"/>
        <v>0</v>
      </c>
      <c r="C181" s="5">
        <f t="shared" si="15"/>
        <v>0</v>
      </c>
      <c r="D181" s="21">
        <f t="shared" si="21"/>
        <v>0</v>
      </c>
      <c r="E181" s="12">
        <f t="shared" si="16"/>
        <v>0</v>
      </c>
      <c r="F181" s="22"/>
      <c r="G181" s="16">
        <f t="shared" si="17"/>
        <v>0</v>
      </c>
      <c r="H181" s="13">
        <f t="shared" si="18"/>
        <v>44501</v>
      </c>
      <c r="I181" s="23"/>
      <c r="J181" s="15" t="str">
        <f t="shared" si="19"/>
        <v> </v>
      </c>
    </row>
    <row r="182" spans="1:10" ht="12.75">
      <c r="A182" s="5">
        <v>178</v>
      </c>
      <c r="B182" s="5">
        <f t="shared" si="14"/>
        <v>0</v>
      </c>
      <c r="C182" s="5">
        <f t="shared" si="15"/>
        <v>0</v>
      </c>
      <c r="D182" s="21">
        <f t="shared" si="21"/>
        <v>0</v>
      </c>
      <c r="E182" s="12">
        <f t="shared" si="16"/>
        <v>0</v>
      </c>
      <c r="F182" s="22"/>
      <c r="G182" s="16">
        <f t="shared" si="17"/>
        <v>0</v>
      </c>
      <c r="H182" s="13">
        <f t="shared" si="18"/>
        <v>44531</v>
      </c>
      <c r="I182" s="23"/>
      <c r="J182" s="15" t="str">
        <f t="shared" si="19"/>
        <v> </v>
      </c>
    </row>
    <row r="183" spans="1:10" ht="12.75">
      <c r="A183" s="5">
        <v>179</v>
      </c>
      <c r="B183" s="5">
        <f t="shared" si="14"/>
        <v>0</v>
      </c>
      <c r="C183" s="5">
        <f t="shared" si="15"/>
        <v>0</v>
      </c>
      <c r="D183" s="21">
        <f t="shared" si="21"/>
        <v>0</v>
      </c>
      <c r="E183" s="12">
        <f t="shared" si="16"/>
        <v>0</v>
      </c>
      <c r="F183" s="22"/>
      <c r="G183" s="16">
        <f t="shared" si="17"/>
        <v>0</v>
      </c>
      <c r="H183" s="13">
        <f t="shared" si="18"/>
        <v>44562</v>
      </c>
      <c r="I183" s="23"/>
      <c r="J183" s="15" t="str">
        <f t="shared" si="19"/>
        <v> </v>
      </c>
    </row>
    <row r="184" spans="1:10" ht="12.75">
      <c r="A184" s="5">
        <v>180</v>
      </c>
      <c r="B184" s="5">
        <f t="shared" si="14"/>
        <v>0</v>
      </c>
      <c r="C184" s="5">
        <f t="shared" si="15"/>
        <v>0</v>
      </c>
      <c r="D184" s="21">
        <f t="shared" si="21"/>
        <v>0</v>
      </c>
      <c r="E184" s="12">
        <f t="shared" si="16"/>
        <v>0</v>
      </c>
      <c r="F184" s="22"/>
      <c r="G184" s="16">
        <f t="shared" si="17"/>
        <v>0</v>
      </c>
      <c r="H184" s="13">
        <f t="shared" si="18"/>
        <v>44593</v>
      </c>
      <c r="I184" s="23"/>
      <c r="J184" s="15" t="str">
        <f t="shared" si="19"/>
        <v> </v>
      </c>
    </row>
    <row r="185" spans="1:10" ht="12.75">
      <c r="A185" s="5">
        <v>181</v>
      </c>
      <c r="B185" s="5">
        <f t="shared" si="14"/>
        <v>0</v>
      </c>
      <c r="C185" s="5">
        <f t="shared" si="15"/>
        <v>0</v>
      </c>
      <c r="D185" s="21">
        <f t="shared" si="21"/>
        <v>0</v>
      </c>
      <c r="E185" s="12">
        <f t="shared" si="16"/>
        <v>0</v>
      </c>
      <c r="F185" s="22"/>
      <c r="G185" s="16">
        <f t="shared" si="17"/>
        <v>0</v>
      </c>
      <c r="H185" s="13">
        <f t="shared" si="18"/>
        <v>44621</v>
      </c>
      <c r="I185" s="23"/>
      <c r="J185" s="15" t="str">
        <f t="shared" si="19"/>
        <v> </v>
      </c>
    </row>
    <row r="186" spans="1:10" ht="12.75">
      <c r="A186" s="5">
        <v>182</v>
      </c>
      <c r="B186" s="5">
        <f t="shared" si="14"/>
        <v>0</v>
      </c>
      <c r="C186" s="5">
        <f t="shared" si="15"/>
        <v>0</v>
      </c>
      <c r="D186" s="21">
        <f t="shared" si="21"/>
        <v>0</v>
      </c>
      <c r="E186" s="12">
        <f t="shared" si="16"/>
        <v>0</v>
      </c>
      <c r="F186" s="22"/>
      <c r="G186" s="16">
        <f t="shared" si="17"/>
        <v>0</v>
      </c>
      <c r="H186" s="13">
        <f t="shared" si="18"/>
        <v>44652</v>
      </c>
      <c r="I186" s="23"/>
      <c r="J186" s="15" t="str">
        <f t="shared" si="19"/>
        <v> </v>
      </c>
    </row>
    <row r="187" spans="1:10" ht="12.75">
      <c r="A187" s="5">
        <v>183</v>
      </c>
      <c r="B187" s="5">
        <f t="shared" si="14"/>
        <v>0</v>
      </c>
      <c r="C187" s="5">
        <f t="shared" si="15"/>
        <v>0</v>
      </c>
      <c r="D187" s="21">
        <f t="shared" si="21"/>
        <v>0</v>
      </c>
      <c r="E187" s="12">
        <f t="shared" si="16"/>
        <v>0</v>
      </c>
      <c r="F187" s="22"/>
      <c r="G187" s="16">
        <f t="shared" si="17"/>
        <v>0</v>
      </c>
      <c r="H187" s="13">
        <f t="shared" si="18"/>
        <v>44682</v>
      </c>
      <c r="I187" s="23"/>
      <c r="J187" s="15" t="str">
        <f t="shared" si="19"/>
        <v> </v>
      </c>
    </row>
    <row r="188" spans="1:10" ht="12.75">
      <c r="A188" s="5">
        <v>184</v>
      </c>
      <c r="B188" s="5">
        <f t="shared" si="14"/>
        <v>0</v>
      </c>
      <c r="C188" s="5">
        <f t="shared" si="15"/>
        <v>0</v>
      </c>
      <c r="D188" s="21">
        <f t="shared" si="21"/>
        <v>0</v>
      </c>
      <c r="E188" s="12">
        <f t="shared" si="16"/>
        <v>0</v>
      </c>
      <c r="F188" s="22"/>
      <c r="G188" s="16">
        <f t="shared" si="17"/>
        <v>0</v>
      </c>
      <c r="H188" s="13">
        <f t="shared" si="18"/>
        <v>44713</v>
      </c>
      <c r="I188" s="23"/>
      <c r="J188" s="15" t="str">
        <f t="shared" si="19"/>
        <v> </v>
      </c>
    </row>
    <row r="189" spans="1:10" ht="12.75">
      <c r="A189" s="5">
        <v>185</v>
      </c>
      <c r="B189" s="5">
        <f t="shared" si="14"/>
        <v>0</v>
      </c>
      <c r="C189" s="5">
        <f t="shared" si="15"/>
        <v>0</v>
      </c>
      <c r="D189" s="21">
        <f t="shared" si="21"/>
        <v>0</v>
      </c>
      <c r="E189" s="12">
        <f t="shared" si="16"/>
        <v>0</v>
      </c>
      <c r="F189" s="22"/>
      <c r="G189" s="16">
        <f t="shared" si="17"/>
        <v>0</v>
      </c>
      <c r="H189" s="13">
        <f t="shared" si="18"/>
        <v>44743</v>
      </c>
      <c r="I189" s="23"/>
      <c r="J189" s="15" t="str">
        <f t="shared" si="19"/>
        <v> </v>
      </c>
    </row>
    <row r="190" spans="1:10" ht="12.75">
      <c r="A190" s="5">
        <v>186</v>
      </c>
      <c r="B190" s="5">
        <f t="shared" si="14"/>
        <v>0</v>
      </c>
      <c r="C190" s="5">
        <f t="shared" si="15"/>
        <v>0</v>
      </c>
      <c r="D190" s="21">
        <f t="shared" si="21"/>
        <v>0</v>
      </c>
      <c r="E190" s="12">
        <f t="shared" si="16"/>
        <v>0</v>
      </c>
      <c r="F190" s="22"/>
      <c r="G190" s="16">
        <f t="shared" si="17"/>
        <v>0</v>
      </c>
      <c r="H190" s="13">
        <f t="shared" si="18"/>
        <v>44774</v>
      </c>
      <c r="I190" s="23"/>
      <c r="J190" s="15" t="str">
        <f t="shared" si="19"/>
        <v> </v>
      </c>
    </row>
    <row r="191" spans="1:10" ht="12.75">
      <c r="A191" s="5">
        <v>187</v>
      </c>
      <c r="B191" s="5">
        <f t="shared" si="14"/>
        <v>0</v>
      </c>
      <c r="C191" s="5">
        <f t="shared" si="15"/>
        <v>0</v>
      </c>
      <c r="D191" s="21">
        <f t="shared" si="21"/>
        <v>0</v>
      </c>
      <c r="E191" s="12">
        <f t="shared" si="16"/>
        <v>0</v>
      </c>
      <c r="F191" s="22"/>
      <c r="G191" s="16">
        <f t="shared" si="17"/>
        <v>0</v>
      </c>
      <c r="H191" s="13">
        <f t="shared" si="18"/>
        <v>44805</v>
      </c>
      <c r="I191" s="23"/>
      <c r="J191" s="15" t="str">
        <f t="shared" si="19"/>
        <v> </v>
      </c>
    </row>
    <row r="192" spans="1:10" ht="12.75">
      <c r="A192" s="5">
        <v>188</v>
      </c>
      <c r="B192" s="5">
        <f t="shared" si="14"/>
        <v>0</v>
      </c>
      <c r="C192" s="5">
        <f t="shared" si="15"/>
        <v>0</v>
      </c>
      <c r="D192" s="21">
        <f t="shared" si="21"/>
        <v>0</v>
      </c>
      <c r="E192" s="12">
        <f t="shared" si="16"/>
        <v>0</v>
      </c>
      <c r="F192" s="22"/>
      <c r="G192" s="16">
        <f t="shared" si="17"/>
        <v>0</v>
      </c>
      <c r="H192" s="13">
        <f t="shared" si="18"/>
        <v>44835</v>
      </c>
      <c r="I192" s="23"/>
      <c r="J192" s="15" t="str">
        <f t="shared" si="19"/>
        <v> </v>
      </c>
    </row>
    <row r="193" spans="1:10" ht="12.75">
      <c r="A193" s="5">
        <v>189</v>
      </c>
      <c r="B193" s="5">
        <f t="shared" si="14"/>
        <v>0</v>
      </c>
      <c r="C193" s="5">
        <f t="shared" si="15"/>
        <v>0</v>
      </c>
      <c r="D193" s="21">
        <f t="shared" si="21"/>
        <v>0</v>
      </c>
      <c r="E193" s="12">
        <f t="shared" si="16"/>
        <v>0</v>
      </c>
      <c r="F193" s="22"/>
      <c r="G193" s="16">
        <f t="shared" si="17"/>
        <v>0</v>
      </c>
      <c r="H193" s="13">
        <f t="shared" si="18"/>
        <v>44866</v>
      </c>
      <c r="I193" s="23"/>
      <c r="J193" s="15" t="str">
        <f t="shared" si="19"/>
        <v> </v>
      </c>
    </row>
    <row r="194" spans="1:10" ht="12.75">
      <c r="A194" s="5">
        <v>190</v>
      </c>
      <c r="B194" s="5">
        <f t="shared" si="14"/>
        <v>0</v>
      </c>
      <c r="C194" s="5">
        <f t="shared" si="15"/>
        <v>0</v>
      </c>
      <c r="D194" s="21">
        <f t="shared" si="21"/>
        <v>0</v>
      </c>
      <c r="E194" s="12">
        <f t="shared" si="16"/>
        <v>0</v>
      </c>
      <c r="F194" s="22"/>
      <c r="G194" s="16">
        <f t="shared" si="17"/>
        <v>0</v>
      </c>
      <c r="H194" s="13">
        <f t="shared" si="18"/>
        <v>44896</v>
      </c>
      <c r="I194" s="23"/>
      <c r="J194" s="15" t="str">
        <f t="shared" si="19"/>
        <v> </v>
      </c>
    </row>
    <row r="195" spans="1:10" ht="12.75">
      <c r="A195" s="5">
        <v>191</v>
      </c>
      <c r="B195" s="5">
        <f t="shared" si="14"/>
        <v>0</v>
      </c>
      <c r="C195" s="5">
        <f t="shared" si="15"/>
        <v>0</v>
      </c>
      <c r="D195" s="21">
        <f t="shared" si="21"/>
        <v>0</v>
      </c>
      <c r="E195" s="12">
        <f t="shared" si="16"/>
        <v>0</v>
      </c>
      <c r="F195" s="22"/>
      <c r="G195" s="16">
        <f t="shared" si="17"/>
        <v>0</v>
      </c>
      <c r="H195" s="13">
        <f t="shared" si="18"/>
        <v>44927</v>
      </c>
      <c r="I195" s="23"/>
      <c r="J195" s="15" t="str">
        <f t="shared" si="19"/>
        <v> </v>
      </c>
    </row>
    <row r="196" spans="1:10" ht="12.75">
      <c r="A196" s="5">
        <v>192</v>
      </c>
      <c r="B196" s="5">
        <f t="shared" si="14"/>
        <v>0</v>
      </c>
      <c r="C196" s="5">
        <f t="shared" si="15"/>
        <v>0</v>
      </c>
      <c r="D196" s="21">
        <f t="shared" si="21"/>
        <v>0</v>
      </c>
      <c r="E196" s="12">
        <f t="shared" si="16"/>
        <v>0</v>
      </c>
      <c r="F196" s="22"/>
      <c r="G196" s="16">
        <f t="shared" si="17"/>
        <v>0</v>
      </c>
      <c r="H196" s="13">
        <f t="shared" si="18"/>
        <v>44958</v>
      </c>
      <c r="I196" s="23"/>
      <c r="J196" s="15" t="str">
        <f t="shared" si="19"/>
        <v> </v>
      </c>
    </row>
    <row r="197" spans="1:10" ht="12.75">
      <c r="A197" s="5">
        <v>193</v>
      </c>
      <c r="B197" s="5">
        <f t="shared" si="14"/>
        <v>0</v>
      </c>
      <c r="C197" s="5">
        <f t="shared" si="15"/>
        <v>0</v>
      </c>
      <c r="D197" s="21">
        <f t="shared" si="21"/>
        <v>0</v>
      </c>
      <c r="E197" s="12">
        <f t="shared" si="16"/>
        <v>0</v>
      </c>
      <c r="F197" s="22"/>
      <c r="G197" s="16">
        <f t="shared" si="17"/>
        <v>0</v>
      </c>
      <c r="H197" s="13">
        <f t="shared" si="18"/>
        <v>44986</v>
      </c>
      <c r="I197" s="23"/>
      <c r="J197" s="15" t="str">
        <f t="shared" si="19"/>
        <v> </v>
      </c>
    </row>
    <row r="198" spans="1:10" ht="12.75">
      <c r="A198" s="5">
        <v>194</v>
      </c>
      <c r="B198" s="5">
        <f aca="true" t="shared" si="22" ref="B198:B261">IF((B197-(E197+F197))&lt;0,0,B197-(E197+F197))</f>
        <v>0</v>
      </c>
      <c r="C198" s="5">
        <f t="shared" si="15"/>
        <v>0</v>
      </c>
      <c r="D198" s="21">
        <f t="shared" si="21"/>
        <v>0</v>
      </c>
      <c r="E198" s="12">
        <f t="shared" si="16"/>
        <v>0</v>
      </c>
      <c r="F198" s="22"/>
      <c r="G198" s="16">
        <f t="shared" si="17"/>
        <v>0</v>
      </c>
      <c r="H198" s="13">
        <f t="shared" si="18"/>
        <v>45017</v>
      </c>
      <c r="I198" s="23"/>
      <c r="J198" s="15" t="str">
        <f t="shared" si="19"/>
        <v> </v>
      </c>
    </row>
    <row r="199" spans="1:10" ht="12.75">
      <c r="A199" s="5">
        <v>195</v>
      </c>
      <c r="B199" s="5">
        <f t="shared" si="22"/>
        <v>0</v>
      </c>
      <c r="C199" s="5">
        <f aca="true" t="shared" si="23" ref="C199:C262">IF(ROUND((B199*D199%)/12,0)&lt;0,0,ROUND((B199*D199%)/12,0))</f>
        <v>0</v>
      </c>
      <c r="D199" s="21">
        <f t="shared" si="21"/>
        <v>0</v>
      </c>
      <c r="E199" s="12">
        <f aca="true" t="shared" si="24" ref="E199:E262">IF((B199+C199)&lt;G199,(B199),IF((G199-C199)&lt;0,0,(G199-C199)))</f>
        <v>0</v>
      </c>
      <c r="F199" s="22"/>
      <c r="G199" s="16">
        <f aca="true" t="shared" si="25" ref="G199:G262">IF(B199=0,0,IF((B199+C199)&lt;G198,(B199+C199),G198))+I199</f>
        <v>0</v>
      </c>
      <c r="H199" s="13">
        <f aca="true" t="shared" si="26" ref="H199:H262">nextmonth(H198)</f>
        <v>45047</v>
      </c>
      <c r="I199" s="23"/>
      <c r="J199" s="15" t="str">
        <f aca="true" t="shared" si="27" ref="J199:J262">IF(G199=0," ",H199)</f>
        <v> </v>
      </c>
    </row>
    <row r="200" spans="1:10" ht="12.75">
      <c r="A200" s="5">
        <v>196</v>
      </c>
      <c r="B200" s="5">
        <f t="shared" si="22"/>
        <v>0</v>
      </c>
      <c r="C200" s="5">
        <f t="shared" si="23"/>
        <v>0</v>
      </c>
      <c r="D200" s="21">
        <f t="shared" si="21"/>
        <v>0</v>
      </c>
      <c r="E200" s="12">
        <f t="shared" si="24"/>
        <v>0</v>
      </c>
      <c r="F200" s="22"/>
      <c r="G200" s="16">
        <f t="shared" si="25"/>
        <v>0</v>
      </c>
      <c r="H200" s="13">
        <f t="shared" si="26"/>
        <v>45078</v>
      </c>
      <c r="I200" s="23"/>
      <c r="J200" s="15" t="str">
        <f t="shared" si="27"/>
        <v> </v>
      </c>
    </row>
    <row r="201" spans="1:10" ht="12.75">
      <c r="A201" s="5">
        <v>197</v>
      </c>
      <c r="B201" s="5">
        <f t="shared" si="22"/>
        <v>0</v>
      </c>
      <c r="C201" s="5">
        <f t="shared" si="23"/>
        <v>0</v>
      </c>
      <c r="D201" s="21">
        <f t="shared" si="21"/>
        <v>0</v>
      </c>
      <c r="E201" s="12">
        <f t="shared" si="24"/>
        <v>0</v>
      </c>
      <c r="F201" s="22"/>
      <c r="G201" s="16">
        <f t="shared" si="25"/>
        <v>0</v>
      </c>
      <c r="H201" s="13">
        <f t="shared" si="26"/>
        <v>45108</v>
      </c>
      <c r="I201" s="23"/>
      <c r="J201" s="15" t="str">
        <f t="shared" si="27"/>
        <v> </v>
      </c>
    </row>
    <row r="202" spans="1:10" ht="12.75">
      <c r="A202" s="5">
        <v>198</v>
      </c>
      <c r="B202" s="5">
        <f t="shared" si="22"/>
        <v>0</v>
      </c>
      <c r="C202" s="5">
        <f t="shared" si="23"/>
        <v>0</v>
      </c>
      <c r="D202" s="21">
        <f t="shared" si="21"/>
        <v>0</v>
      </c>
      <c r="E202" s="12">
        <f t="shared" si="24"/>
        <v>0</v>
      </c>
      <c r="F202" s="22"/>
      <c r="G202" s="16">
        <f t="shared" si="25"/>
        <v>0</v>
      </c>
      <c r="H202" s="13">
        <f t="shared" si="26"/>
        <v>45139</v>
      </c>
      <c r="I202" s="23"/>
      <c r="J202" s="15" t="str">
        <f t="shared" si="27"/>
        <v> </v>
      </c>
    </row>
    <row r="203" spans="1:10" ht="12.75">
      <c r="A203" s="5">
        <v>199</v>
      </c>
      <c r="B203" s="5">
        <f t="shared" si="22"/>
        <v>0</v>
      </c>
      <c r="C203" s="5">
        <f t="shared" si="23"/>
        <v>0</v>
      </c>
      <c r="D203" s="21">
        <f t="shared" si="21"/>
        <v>0</v>
      </c>
      <c r="E203" s="12">
        <f t="shared" si="24"/>
        <v>0</v>
      </c>
      <c r="F203" s="22"/>
      <c r="G203" s="16">
        <f t="shared" si="25"/>
        <v>0</v>
      </c>
      <c r="H203" s="13">
        <f t="shared" si="26"/>
        <v>45170</v>
      </c>
      <c r="I203" s="23"/>
      <c r="J203" s="15" t="str">
        <f t="shared" si="27"/>
        <v> </v>
      </c>
    </row>
    <row r="204" spans="1:10" ht="12.75">
      <c r="A204" s="5">
        <v>200</v>
      </c>
      <c r="B204" s="5">
        <f t="shared" si="22"/>
        <v>0</v>
      </c>
      <c r="C204" s="5">
        <f t="shared" si="23"/>
        <v>0</v>
      </c>
      <c r="D204" s="21">
        <f t="shared" si="21"/>
        <v>0</v>
      </c>
      <c r="E204" s="12">
        <f t="shared" si="24"/>
        <v>0</v>
      </c>
      <c r="F204" s="22"/>
      <c r="G204" s="16">
        <f t="shared" si="25"/>
        <v>0</v>
      </c>
      <c r="H204" s="13">
        <f t="shared" si="26"/>
        <v>45200</v>
      </c>
      <c r="I204" s="23"/>
      <c r="J204" s="15" t="str">
        <f t="shared" si="27"/>
        <v> </v>
      </c>
    </row>
    <row r="205" spans="1:10" ht="12.75">
      <c r="A205" s="5">
        <v>201</v>
      </c>
      <c r="B205" s="5">
        <f t="shared" si="22"/>
        <v>0</v>
      </c>
      <c r="C205" s="5">
        <f t="shared" si="23"/>
        <v>0</v>
      </c>
      <c r="D205" s="21">
        <f aca="true" t="shared" si="28" ref="D205:D268">IF(B205&gt;0,D204,0)</f>
        <v>0</v>
      </c>
      <c r="E205" s="12">
        <f t="shared" si="24"/>
        <v>0</v>
      </c>
      <c r="F205" s="22"/>
      <c r="G205" s="16">
        <f t="shared" si="25"/>
        <v>0</v>
      </c>
      <c r="H205" s="13">
        <f t="shared" si="26"/>
        <v>45231</v>
      </c>
      <c r="I205" s="23"/>
      <c r="J205" s="15" t="str">
        <f t="shared" si="27"/>
        <v> </v>
      </c>
    </row>
    <row r="206" spans="1:10" ht="12.75">
      <c r="A206" s="5">
        <v>202</v>
      </c>
      <c r="B206" s="5">
        <f t="shared" si="22"/>
        <v>0</v>
      </c>
      <c r="C206" s="5">
        <f t="shared" si="23"/>
        <v>0</v>
      </c>
      <c r="D206" s="21">
        <f t="shared" si="28"/>
        <v>0</v>
      </c>
      <c r="E206" s="12">
        <f t="shared" si="24"/>
        <v>0</v>
      </c>
      <c r="F206" s="22"/>
      <c r="G206" s="16">
        <f t="shared" si="25"/>
        <v>0</v>
      </c>
      <c r="H206" s="13">
        <f t="shared" si="26"/>
        <v>45261</v>
      </c>
      <c r="I206" s="23"/>
      <c r="J206" s="15" t="str">
        <f t="shared" si="27"/>
        <v> </v>
      </c>
    </row>
    <row r="207" spans="1:10" ht="12.75">
      <c r="A207" s="5">
        <v>203</v>
      </c>
      <c r="B207" s="5">
        <f t="shared" si="22"/>
        <v>0</v>
      </c>
      <c r="C207" s="5">
        <f t="shared" si="23"/>
        <v>0</v>
      </c>
      <c r="D207" s="21">
        <f t="shared" si="28"/>
        <v>0</v>
      </c>
      <c r="E207" s="12">
        <f t="shared" si="24"/>
        <v>0</v>
      </c>
      <c r="F207" s="22"/>
      <c r="G207" s="16">
        <f t="shared" si="25"/>
        <v>0</v>
      </c>
      <c r="H207" s="13">
        <f t="shared" si="26"/>
        <v>45292</v>
      </c>
      <c r="I207" s="23"/>
      <c r="J207" s="15" t="str">
        <f t="shared" si="27"/>
        <v> </v>
      </c>
    </row>
    <row r="208" spans="1:10" ht="12.75">
      <c r="A208" s="5">
        <v>204</v>
      </c>
      <c r="B208" s="5">
        <f t="shared" si="22"/>
        <v>0</v>
      </c>
      <c r="C208" s="5">
        <f t="shared" si="23"/>
        <v>0</v>
      </c>
      <c r="D208" s="21">
        <f t="shared" si="28"/>
        <v>0</v>
      </c>
      <c r="E208" s="12">
        <f t="shared" si="24"/>
        <v>0</v>
      </c>
      <c r="F208" s="22"/>
      <c r="G208" s="16">
        <f t="shared" si="25"/>
        <v>0</v>
      </c>
      <c r="H208" s="13">
        <f t="shared" si="26"/>
        <v>45323</v>
      </c>
      <c r="I208" s="23"/>
      <c r="J208" s="15" t="str">
        <f t="shared" si="27"/>
        <v> </v>
      </c>
    </row>
    <row r="209" spans="1:10" ht="12.75">
      <c r="A209" s="5">
        <v>205</v>
      </c>
      <c r="B209" s="5">
        <f t="shared" si="22"/>
        <v>0</v>
      </c>
      <c r="C209" s="5">
        <f t="shared" si="23"/>
        <v>0</v>
      </c>
      <c r="D209" s="21">
        <f t="shared" si="28"/>
        <v>0</v>
      </c>
      <c r="E209" s="12">
        <f t="shared" si="24"/>
        <v>0</v>
      </c>
      <c r="F209" s="22"/>
      <c r="G209" s="16">
        <f t="shared" si="25"/>
        <v>0</v>
      </c>
      <c r="H209" s="13">
        <f t="shared" si="26"/>
        <v>45352</v>
      </c>
      <c r="I209" s="23"/>
      <c r="J209" s="15" t="str">
        <f t="shared" si="27"/>
        <v> </v>
      </c>
    </row>
    <row r="210" spans="1:10" ht="12.75">
      <c r="A210" s="5">
        <v>206</v>
      </c>
      <c r="B210" s="5">
        <f t="shared" si="22"/>
        <v>0</v>
      </c>
      <c r="C210" s="5">
        <f t="shared" si="23"/>
        <v>0</v>
      </c>
      <c r="D210" s="21">
        <f t="shared" si="28"/>
        <v>0</v>
      </c>
      <c r="E210" s="12">
        <f t="shared" si="24"/>
        <v>0</v>
      </c>
      <c r="F210" s="22"/>
      <c r="G210" s="16">
        <f t="shared" si="25"/>
        <v>0</v>
      </c>
      <c r="H210" s="13">
        <f t="shared" si="26"/>
        <v>45383</v>
      </c>
      <c r="I210" s="23"/>
      <c r="J210" s="15" t="str">
        <f t="shared" si="27"/>
        <v> </v>
      </c>
    </row>
    <row r="211" spans="1:10" ht="12.75">
      <c r="A211" s="5">
        <v>207</v>
      </c>
      <c r="B211" s="5">
        <f t="shared" si="22"/>
        <v>0</v>
      </c>
      <c r="C211" s="5">
        <f t="shared" si="23"/>
        <v>0</v>
      </c>
      <c r="D211" s="21">
        <f t="shared" si="28"/>
        <v>0</v>
      </c>
      <c r="E211" s="12">
        <f t="shared" si="24"/>
        <v>0</v>
      </c>
      <c r="F211" s="22"/>
      <c r="G211" s="16">
        <f t="shared" si="25"/>
        <v>0</v>
      </c>
      <c r="H211" s="13">
        <f t="shared" si="26"/>
        <v>45413</v>
      </c>
      <c r="I211" s="23"/>
      <c r="J211" s="15" t="str">
        <f t="shared" si="27"/>
        <v> </v>
      </c>
    </row>
    <row r="212" spans="1:10" ht="12.75">
      <c r="A212" s="5">
        <v>208</v>
      </c>
      <c r="B212" s="5">
        <f t="shared" si="22"/>
        <v>0</v>
      </c>
      <c r="C212" s="5">
        <f t="shared" si="23"/>
        <v>0</v>
      </c>
      <c r="D212" s="21">
        <f t="shared" si="28"/>
        <v>0</v>
      </c>
      <c r="E212" s="12">
        <f t="shared" si="24"/>
        <v>0</v>
      </c>
      <c r="F212" s="22"/>
      <c r="G212" s="16">
        <f t="shared" si="25"/>
        <v>0</v>
      </c>
      <c r="H212" s="13">
        <f t="shared" si="26"/>
        <v>45444</v>
      </c>
      <c r="I212" s="23"/>
      <c r="J212" s="15" t="str">
        <f t="shared" si="27"/>
        <v> </v>
      </c>
    </row>
    <row r="213" spans="1:10" ht="12.75">
      <c r="A213" s="5">
        <v>209</v>
      </c>
      <c r="B213" s="5">
        <f t="shared" si="22"/>
        <v>0</v>
      </c>
      <c r="C213" s="5">
        <f t="shared" si="23"/>
        <v>0</v>
      </c>
      <c r="D213" s="21">
        <f t="shared" si="28"/>
        <v>0</v>
      </c>
      <c r="E213" s="12">
        <f t="shared" si="24"/>
        <v>0</v>
      </c>
      <c r="F213" s="22"/>
      <c r="G213" s="16">
        <f t="shared" si="25"/>
        <v>0</v>
      </c>
      <c r="H213" s="13">
        <f t="shared" si="26"/>
        <v>45474</v>
      </c>
      <c r="I213" s="23"/>
      <c r="J213" s="15" t="str">
        <f t="shared" si="27"/>
        <v> </v>
      </c>
    </row>
    <row r="214" spans="1:10" ht="12.75">
      <c r="A214" s="5">
        <v>210</v>
      </c>
      <c r="B214" s="5">
        <f t="shared" si="22"/>
        <v>0</v>
      </c>
      <c r="C214" s="5">
        <f t="shared" si="23"/>
        <v>0</v>
      </c>
      <c r="D214" s="21">
        <f t="shared" si="28"/>
        <v>0</v>
      </c>
      <c r="E214" s="12">
        <f t="shared" si="24"/>
        <v>0</v>
      </c>
      <c r="F214" s="22"/>
      <c r="G214" s="16">
        <f t="shared" si="25"/>
        <v>0</v>
      </c>
      <c r="H214" s="13">
        <f t="shared" si="26"/>
        <v>45505</v>
      </c>
      <c r="I214" s="23"/>
      <c r="J214" s="15" t="str">
        <f t="shared" si="27"/>
        <v> </v>
      </c>
    </row>
    <row r="215" spans="1:10" ht="12.75">
      <c r="A215" s="5">
        <v>211</v>
      </c>
      <c r="B215" s="5">
        <f t="shared" si="22"/>
        <v>0</v>
      </c>
      <c r="C215" s="5">
        <f t="shared" si="23"/>
        <v>0</v>
      </c>
      <c r="D215" s="21">
        <f t="shared" si="28"/>
        <v>0</v>
      </c>
      <c r="E215" s="12">
        <f t="shared" si="24"/>
        <v>0</v>
      </c>
      <c r="F215" s="22"/>
      <c r="G215" s="16">
        <f t="shared" si="25"/>
        <v>0</v>
      </c>
      <c r="H215" s="13">
        <f t="shared" si="26"/>
        <v>45536</v>
      </c>
      <c r="I215" s="23"/>
      <c r="J215" s="15" t="str">
        <f t="shared" si="27"/>
        <v> </v>
      </c>
    </row>
    <row r="216" spans="1:10" ht="12.75">
      <c r="A216" s="5">
        <v>212</v>
      </c>
      <c r="B216" s="5">
        <f t="shared" si="22"/>
        <v>0</v>
      </c>
      <c r="C216" s="5">
        <f t="shared" si="23"/>
        <v>0</v>
      </c>
      <c r="D216" s="21">
        <f t="shared" si="28"/>
        <v>0</v>
      </c>
      <c r="E216" s="12">
        <f t="shared" si="24"/>
        <v>0</v>
      </c>
      <c r="F216" s="22"/>
      <c r="G216" s="16">
        <f t="shared" si="25"/>
        <v>0</v>
      </c>
      <c r="H216" s="13">
        <f t="shared" si="26"/>
        <v>45566</v>
      </c>
      <c r="I216" s="23"/>
      <c r="J216" s="15" t="str">
        <f t="shared" si="27"/>
        <v> </v>
      </c>
    </row>
    <row r="217" spans="1:10" ht="12.75">
      <c r="A217" s="5">
        <v>213</v>
      </c>
      <c r="B217" s="5">
        <f t="shared" si="22"/>
        <v>0</v>
      </c>
      <c r="C217" s="5">
        <f t="shared" si="23"/>
        <v>0</v>
      </c>
      <c r="D217" s="21">
        <f t="shared" si="28"/>
        <v>0</v>
      </c>
      <c r="E217" s="12">
        <f t="shared" si="24"/>
        <v>0</v>
      </c>
      <c r="F217" s="22"/>
      <c r="G217" s="16">
        <f t="shared" si="25"/>
        <v>0</v>
      </c>
      <c r="H217" s="13">
        <f t="shared" si="26"/>
        <v>45597</v>
      </c>
      <c r="I217" s="23"/>
      <c r="J217" s="15" t="str">
        <f t="shared" si="27"/>
        <v> </v>
      </c>
    </row>
    <row r="218" spans="1:10" ht="12.75">
      <c r="A218" s="5">
        <v>214</v>
      </c>
      <c r="B218" s="5">
        <f t="shared" si="22"/>
        <v>0</v>
      </c>
      <c r="C218" s="5">
        <f t="shared" si="23"/>
        <v>0</v>
      </c>
      <c r="D218" s="21">
        <f t="shared" si="28"/>
        <v>0</v>
      </c>
      <c r="E218" s="12">
        <f t="shared" si="24"/>
        <v>0</v>
      </c>
      <c r="F218" s="22"/>
      <c r="G218" s="16">
        <f t="shared" si="25"/>
        <v>0</v>
      </c>
      <c r="H218" s="13">
        <f t="shared" si="26"/>
        <v>45627</v>
      </c>
      <c r="I218" s="23"/>
      <c r="J218" s="15" t="str">
        <f t="shared" si="27"/>
        <v> </v>
      </c>
    </row>
    <row r="219" spans="1:10" ht="12.75">
      <c r="A219" s="5">
        <v>215</v>
      </c>
      <c r="B219" s="5">
        <f t="shared" si="22"/>
        <v>0</v>
      </c>
      <c r="C219" s="5">
        <f t="shared" si="23"/>
        <v>0</v>
      </c>
      <c r="D219" s="21">
        <f t="shared" si="28"/>
        <v>0</v>
      </c>
      <c r="E219" s="12">
        <f t="shared" si="24"/>
        <v>0</v>
      </c>
      <c r="F219" s="22"/>
      <c r="G219" s="16">
        <f t="shared" si="25"/>
        <v>0</v>
      </c>
      <c r="H219" s="13">
        <f t="shared" si="26"/>
        <v>45658</v>
      </c>
      <c r="I219" s="23"/>
      <c r="J219" s="15" t="str">
        <f t="shared" si="27"/>
        <v> </v>
      </c>
    </row>
    <row r="220" spans="1:10" ht="12.75">
      <c r="A220" s="5">
        <v>216</v>
      </c>
      <c r="B220" s="5">
        <f t="shared" si="22"/>
        <v>0</v>
      </c>
      <c r="C220" s="5">
        <f t="shared" si="23"/>
        <v>0</v>
      </c>
      <c r="D220" s="21">
        <f t="shared" si="28"/>
        <v>0</v>
      </c>
      <c r="E220" s="12">
        <f t="shared" si="24"/>
        <v>0</v>
      </c>
      <c r="F220" s="22"/>
      <c r="G220" s="16">
        <f t="shared" si="25"/>
        <v>0</v>
      </c>
      <c r="H220" s="13">
        <f t="shared" si="26"/>
        <v>45689</v>
      </c>
      <c r="I220" s="23"/>
      <c r="J220" s="15" t="str">
        <f t="shared" si="27"/>
        <v> </v>
      </c>
    </row>
    <row r="221" spans="1:10" ht="12.75">
      <c r="A221" s="5">
        <v>217</v>
      </c>
      <c r="B221" s="5">
        <f t="shared" si="22"/>
        <v>0</v>
      </c>
      <c r="C221" s="5">
        <f t="shared" si="23"/>
        <v>0</v>
      </c>
      <c r="D221" s="21">
        <f t="shared" si="28"/>
        <v>0</v>
      </c>
      <c r="E221" s="12">
        <f t="shared" si="24"/>
        <v>0</v>
      </c>
      <c r="F221" s="22"/>
      <c r="G221" s="16">
        <f t="shared" si="25"/>
        <v>0</v>
      </c>
      <c r="H221" s="13">
        <f t="shared" si="26"/>
        <v>45717</v>
      </c>
      <c r="I221" s="23"/>
      <c r="J221" s="15" t="str">
        <f t="shared" si="27"/>
        <v> </v>
      </c>
    </row>
    <row r="222" spans="1:10" ht="12.75">
      <c r="A222" s="5">
        <v>218</v>
      </c>
      <c r="B222" s="5">
        <f t="shared" si="22"/>
        <v>0</v>
      </c>
      <c r="C222" s="5">
        <f t="shared" si="23"/>
        <v>0</v>
      </c>
      <c r="D222" s="21">
        <f t="shared" si="28"/>
        <v>0</v>
      </c>
      <c r="E222" s="12">
        <f t="shared" si="24"/>
        <v>0</v>
      </c>
      <c r="F222" s="22"/>
      <c r="G222" s="16">
        <f t="shared" si="25"/>
        <v>0</v>
      </c>
      <c r="H222" s="13">
        <f t="shared" si="26"/>
        <v>45748</v>
      </c>
      <c r="I222" s="23"/>
      <c r="J222" s="15" t="str">
        <f t="shared" si="27"/>
        <v> </v>
      </c>
    </row>
    <row r="223" spans="1:10" ht="12.75">
      <c r="A223" s="5">
        <v>219</v>
      </c>
      <c r="B223" s="5">
        <f t="shared" si="22"/>
        <v>0</v>
      </c>
      <c r="C223" s="5">
        <f t="shared" si="23"/>
        <v>0</v>
      </c>
      <c r="D223" s="21">
        <f t="shared" si="28"/>
        <v>0</v>
      </c>
      <c r="E223" s="12">
        <f t="shared" si="24"/>
        <v>0</v>
      </c>
      <c r="F223" s="22"/>
      <c r="G223" s="16">
        <f t="shared" si="25"/>
        <v>0</v>
      </c>
      <c r="H223" s="13">
        <f t="shared" si="26"/>
        <v>45778</v>
      </c>
      <c r="I223" s="23"/>
      <c r="J223" s="15" t="str">
        <f t="shared" si="27"/>
        <v> </v>
      </c>
    </row>
    <row r="224" spans="1:10" ht="12.75">
      <c r="A224" s="5">
        <v>220</v>
      </c>
      <c r="B224" s="5">
        <f t="shared" si="22"/>
        <v>0</v>
      </c>
      <c r="C224" s="5">
        <f t="shared" si="23"/>
        <v>0</v>
      </c>
      <c r="D224" s="21">
        <f t="shared" si="28"/>
        <v>0</v>
      </c>
      <c r="E224" s="12">
        <f t="shared" si="24"/>
        <v>0</v>
      </c>
      <c r="F224" s="22"/>
      <c r="G224" s="16">
        <f t="shared" si="25"/>
        <v>0</v>
      </c>
      <c r="H224" s="13">
        <f t="shared" si="26"/>
        <v>45809</v>
      </c>
      <c r="I224" s="23"/>
      <c r="J224" s="15" t="str">
        <f t="shared" si="27"/>
        <v> </v>
      </c>
    </row>
    <row r="225" spans="1:10" ht="12.75">
      <c r="A225" s="5">
        <v>221</v>
      </c>
      <c r="B225" s="5">
        <f t="shared" si="22"/>
        <v>0</v>
      </c>
      <c r="C225" s="5">
        <f t="shared" si="23"/>
        <v>0</v>
      </c>
      <c r="D225" s="21">
        <f t="shared" si="28"/>
        <v>0</v>
      </c>
      <c r="E225" s="12">
        <f t="shared" si="24"/>
        <v>0</v>
      </c>
      <c r="F225" s="22"/>
      <c r="G225" s="16">
        <f t="shared" si="25"/>
        <v>0</v>
      </c>
      <c r="H225" s="13">
        <f t="shared" si="26"/>
        <v>45839</v>
      </c>
      <c r="I225" s="23"/>
      <c r="J225" s="15" t="str">
        <f t="shared" si="27"/>
        <v> </v>
      </c>
    </row>
    <row r="226" spans="1:14" ht="12.75">
      <c r="A226" s="5">
        <v>222</v>
      </c>
      <c r="B226" s="5">
        <f t="shared" si="22"/>
        <v>0</v>
      </c>
      <c r="C226" s="5">
        <f t="shared" si="23"/>
        <v>0</v>
      </c>
      <c r="D226" s="21">
        <f t="shared" si="28"/>
        <v>0</v>
      </c>
      <c r="E226" s="12">
        <f t="shared" si="24"/>
        <v>0</v>
      </c>
      <c r="F226" s="22"/>
      <c r="G226" s="16">
        <f t="shared" si="25"/>
        <v>0</v>
      </c>
      <c r="H226" s="13">
        <f t="shared" si="26"/>
        <v>45870</v>
      </c>
      <c r="I226" s="23"/>
      <c r="J226" s="15" t="str">
        <f t="shared" si="27"/>
        <v> </v>
      </c>
      <c r="N226" s="9"/>
    </row>
    <row r="227" spans="1:10" ht="12.75">
      <c r="A227" s="5">
        <v>223</v>
      </c>
      <c r="B227" s="5">
        <f t="shared" si="22"/>
        <v>0</v>
      </c>
      <c r="C227" s="5">
        <f t="shared" si="23"/>
        <v>0</v>
      </c>
      <c r="D227" s="21">
        <f t="shared" si="28"/>
        <v>0</v>
      </c>
      <c r="E227" s="12">
        <f t="shared" si="24"/>
        <v>0</v>
      </c>
      <c r="F227" s="22"/>
      <c r="G227" s="16">
        <f t="shared" si="25"/>
        <v>0</v>
      </c>
      <c r="H227" s="13">
        <f t="shared" si="26"/>
        <v>45901</v>
      </c>
      <c r="I227" s="23"/>
      <c r="J227" s="15" t="str">
        <f t="shared" si="27"/>
        <v> </v>
      </c>
    </row>
    <row r="228" spans="1:10" ht="12.75">
      <c r="A228" s="5">
        <v>224</v>
      </c>
      <c r="B228" s="5">
        <f t="shared" si="22"/>
        <v>0</v>
      </c>
      <c r="C228" s="5">
        <f t="shared" si="23"/>
        <v>0</v>
      </c>
      <c r="D228" s="21">
        <f t="shared" si="28"/>
        <v>0</v>
      </c>
      <c r="E228" s="12">
        <f t="shared" si="24"/>
        <v>0</v>
      </c>
      <c r="F228" s="22"/>
      <c r="G228" s="16">
        <f t="shared" si="25"/>
        <v>0</v>
      </c>
      <c r="H228" s="13">
        <f t="shared" si="26"/>
        <v>45931</v>
      </c>
      <c r="I228" s="23"/>
      <c r="J228" s="15" t="str">
        <f t="shared" si="27"/>
        <v> </v>
      </c>
    </row>
    <row r="229" spans="1:10" ht="12.75">
      <c r="A229" s="5">
        <v>225</v>
      </c>
      <c r="B229" s="5">
        <f t="shared" si="22"/>
        <v>0</v>
      </c>
      <c r="C229" s="5">
        <f t="shared" si="23"/>
        <v>0</v>
      </c>
      <c r="D229" s="21">
        <f t="shared" si="28"/>
        <v>0</v>
      </c>
      <c r="E229" s="12">
        <f t="shared" si="24"/>
        <v>0</v>
      </c>
      <c r="F229" s="22"/>
      <c r="G229" s="16">
        <f t="shared" si="25"/>
        <v>0</v>
      </c>
      <c r="H229" s="13">
        <f t="shared" si="26"/>
        <v>45962</v>
      </c>
      <c r="I229" s="23"/>
      <c r="J229" s="15" t="str">
        <f t="shared" si="27"/>
        <v> </v>
      </c>
    </row>
    <row r="230" spans="1:10" ht="12.75">
      <c r="A230" s="5">
        <v>226</v>
      </c>
      <c r="B230" s="5">
        <f t="shared" si="22"/>
        <v>0</v>
      </c>
      <c r="C230" s="5">
        <f t="shared" si="23"/>
        <v>0</v>
      </c>
      <c r="D230" s="21">
        <f t="shared" si="28"/>
        <v>0</v>
      </c>
      <c r="E230" s="12">
        <f t="shared" si="24"/>
        <v>0</v>
      </c>
      <c r="F230" s="22"/>
      <c r="G230" s="16">
        <f t="shared" si="25"/>
        <v>0</v>
      </c>
      <c r="H230" s="13">
        <f t="shared" si="26"/>
        <v>45992</v>
      </c>
      <c r="I230" s="23"/>
      <c r="J230" s="15" t="str">
        <f t="shared" si="27"/>
        <v> </v>
      </c>
    </row>
    <row r="231" spans="1:10" ht="12.75">
      <c r="A231" s="5">
        <v>227</v>
      </c>
      <c r="B231" s="5">
        <f t="shared" si="22"/>
        <v>0</v>
      </c>
      <c r="C231" s="5">
        <f t="shared" si="23"/>
        <v>0</v>
      </c>
      <c r="D231" s="21">
        <f t="shared" si="28"/>
        <v>0</v>
      </c>
      <c r="E231" s="12">
        <f t="shared" si="24"/>
        <v>0</v>
      </c>
      <c r="F231" s="22"/>
      <c r="G231" s="16">
        <f t="shared" si="25"/>
        <v>0</v>
      </c>
      <c r="H231" s="13">
        <f t="shared" si="26"/>
        <v>46023</v>
      </c>
      <c r="I231" s="23"/>
      <c r="J231" s="15" t="str">
        <f t="shared" si="27"/>
        <v> </v>
      </c>
    </row>
    <row r="232" spans="1:10" ht="12.75">
      <c r="A232" s="5">
        <v>228</v>
      </c>
      <c r="B232" s="5">
        <f t="shared" si="22"/>
        <v>0</v>
      </c>
      <c r="C232" s="5">
        <f t="shared" si="23"/>
        <v>0</v>
      </c>
      <c r="D232" s="21">
        <f t="shared" si="28"/>
        <v>0</v>
      </c>
      <c r="E232" s="12">
        <f t="shared" si="24"/>
        <v>0</v>
      </c>
      <c r="F232" s="22"/>
      <c r="G232" s="16">
        <f t="shared" si="25"/>
        <v>0</v>
      </c>
      <c r="H232" s="13">
        <f t="shared" si="26"/>
        <v>46054</v>
      </c>
      <c r="I232" s="23"/>
      <c r="J232" s="15" t="str">
        <f t="shared" si="27"/>
        <v> </v>
      </c>
    </row>
    <row r="233" spans="1:10" ht="12.75">
      <c r="A233" s="5">
        <v>229</v>
      </c>
      <c r="B233" s="5">
        <f t="shared" si="22"/>
        <v>0</v>
      </c>
      <c r="C233" s="5">
        <f t="shared" si="23"/>
        <v>0</v>
      </c>
      <c r="D233" s="21">
        <f t="shared" si="28"/>
        <v>0</v>
      </c>
      <c r="E233" s="12">
        <f t="shared" si="24"/>
        <v>0</v>
      </c>
      <c r="F233" s="22"/>
      <c r="G233" s="16">
        <f t="shared" si="25"/>
        <v>0</v>
      </c>
      <c r="H233" s="13">
        <f t="shared" si="26"/>
        <v>46082</v>
      </c>
      <c r="I233" s="23"/>
      <c r="J233" s="15" t="str">
        <f t="shared" si="27"/>
        <v> </v>
      </c>
    </row>
    <row r="234" spans="1:10" ht="12.75">
      <c r="A234" s="5">
        <v>230</v>
      </c>
      <c r="B234" s="5">
        <f t="shared" si="22"/>
        <v>0</v>
      </c>
      <c r="C234" s="5">
        <f t="shared" si="23"/>
        <v>0</v>
      </c>
      <c r="D234" s="21">
        <f t="shared" si="28"/>
        <v>0</v>
      </c>
      <c r="E234" s="12">
        <f t="shared" si="24"/>
        <v>0</v>
      </c>
      <c r="F234" s="22"/>
      <c r="G234" s="16">
        <f t="shared" si="25"/>
        <v>0</v>
      </c>
      <c r="H234" s="13">
        <f t="shared" si="26"/>
        <v>46113</v>
      </c>
      <c r="I234" s="23"/>
      <c r="J234" s="15" t="str">
        <f t="shared" si="27"/>
        <v> </v>
      </c>
    </row>
    <row r="235" spans="1:10" ht="12.75">
      <c r="A235" s="5">
        <v>231</v>
      </c>
      <c r="B235" s="5">
        <f t="shared" si="22"/>
        <v>0</v>
      </c>
      <c r="C235" s="5">
        <f t="shared" si="23"/>
        <v>0</v>
      </c>
      <c r="D235" s="21">
        <f t="shared" si="28"/>
        <v>0</v>
      </c>
      <c r="E235" s="12">
        <f t="shared" si="24"/>
        <v>0</v>
      </c>
      <c r="F235" s="22"/>
      <c r="G235" s="16">
        <f t="shared" si="25"/>
        <v>0</v>
      </c>
      <c r="H235" s="13">
        <f t="shared" si="26"/>
        <v>46143</v>
      </c>
      <c r="I235" s="23"/>
      <c r="J235" s="15" t="str">
        <f t="shared" si="27"/>
        <v> </v>
      </c>
    </row>
    <row r="236" spans="1:10" ht="12.75">
      <c r="A236" s="5">
        <v>232</v>
      </c>
      <c r="B236" s="5">
        <f t="shared" si="22"/>
        <v>0</v>
      </c>
      <c r="C236" s="5">
        <f t="shared" si="23"/>
        <v>0</v>
      </c>
      <c r="D236" s="21">
        <f t="shared" si="28"/>
        <v>0</v>
      </c>
      <c r="E236" s="12">
        <f t="shared" si="24"/>
        <v>0</v>
      </c>
      <c r="F236" s="22"/>
      <c r="G236" s="16">
        <f t="shared" si="25"/>
        <v>0</v>
      </c>
      <c r="H236" s="13">
        <f t="shared" si="26"/>
        <v>46174</v>
      </c>
      <c r="I236" s="23"/>
      <c r="J236" s="15" t="str">
        <f t="shared" si="27"/>
        <v> </v>
      </c>
    </row>
    <row r="237" spans="1:10" ht="12.75">
      <c r="A237" s="5">
        <v>233</v>
      </c>
      <c r="B237" s="5">
        <f t="shared" si="22"/>
        <v>0</v>
      </c>
      <c r="C237" s="5">
        <f t="shared" si="23"/>
        <v>0</v>
      </c>
      <c r="D237" s="21">
        <f t="shared" si="28"/>
        <v>0</v>
      </c>
      <c r="E237" s="12">
        <f t="shared" si="24"/>
        <v>0</v>
      </c>
      <c r="F237" s="22"/>
      <c r="G237" s="16">
        <f t="shared" si="25"/>
        <v>0</v>
      </c>
      <c r="H237" s="13">
        <f t="shared" si="26"/>
        <v>46204</v>
      </c>
      <c r="I237" s="23"/>
      <c r="J237" s="15" t="str">
        <f t="shared" si="27"/>
        <v> </v>
      </c>
    </row>
    <row r="238" spans="1:10" ht="12.75">
      <c r="A238" s="5">
        <v>234</v>
      </c>
      <c r="B238" s="5">
        <f t="shared" si="22"/>
        <v>0</v>
      </c>
      <c r="C238" s="5">
        <f t="shared" si="23"/>
        <v>0</v>
      </c>
      <c r="D238" s="21">
        <f t="shared" si="28"/>
        <v>0</v>
      </c>
      <c r="E238" s="12">
        <f t="shared" si="24"/>
        <v>0</v>
      </c>
      <c r="F238" s="22"/>
      <c r="G238" s="16">
        <f t="shared" si="25"/>
        <v>0</v>
      </c>
      <c r="H238" s="13">
        <f t="shared" si="26"/>
        <v>46235</v>
      </c>
      <c r="I238" s="23"/>
      <c r="J238" s="15" t="str">
        <f t="shared" si="27"/>
        <v> </v>
      </c>
    </row>
    <row r="239" spans="1:10" ht="12.75">
      <c r="A239" s="5">
        <v>235</v>
      </c>
      <c r="B239" s="5">
        <f t="shared" si="22"/>
        <v>0</v>
      </c>
      <c r="C239" s="5">
        <f t="shared" si="23"/>
        <v>0</v>
      </c>
      <c r="D239" s="21">
        <f t="shared" si="28"/>
        <v>0</v>
      </c>
      <c r="E239" s="12">
        <f t="shared" si="24"/>
        <v>0</v>
      </c>
      <c r="F239" s="22"/>
      <c r="G239" s="16">
        <f t="shared" si="25"/>
        <v>0</v>
      </c>
      <c r="H239" s="13">
        <f t="shared" si="26"/>
        <v>46266</v>
      </c>
      <c r="I239" s="23"/>
      <c r="J239" s="15" t="str">
        <f t="shared" si="27"/>
        <v> </v>
      </c>
    </row>
    <row r="240" spans="1:10" ht="12.75">
      <c r="A240" s="5">
        <v>236</v>
      </c>
      <c r="B240" s="5">
        <f t="shared" si="22"/>
        <v>0</v>
      </c>
      <c r="C240" s="5">
        <f t="shared" si="23"/>
        <v>0</v>
      </c>
      <c r="D240" s="21">
        <f t="shared" si="28"/>
        <v>0</v>
      </c>
      <c r="E240" s="12">
        <f t="shared" si="24"/>
        <v>0</v>
      </c>
      <c r="F240" s="22"/>
      <c r="G240" s="16">
        <f t="shared" si="25"/>
        <v>0</v>
      </c>
      <c r="H240" s="13">
        <f t="shared" si="26"/>
        <v>46296</v>
      </c>
      <c r="I240" s="23"/>
      <c r="J240" s="15" t="str">
        <f t="shared" si="27"/>
        <v> </v>
      </c>
    </row>
    <row r="241" spans="1:10" ht="12.75">
      <c r="A241" s="5">
        <v>237</v>
      </c>
      <c r="B241" s="5">
        <f t="shared" si="22"/>
        <v>0</v>
      </c>
      <c r="C241" s="5">
        <f t="shared" si="23"/>
        <v>0</v>
      </c>
      <c r="D241" s="21">
        <f t="shared" si="28"/>
        <v>0</v>
      </c>
      <c r="E241" s="12">
        <f t="shared" si="24"/>
        <v>0</v>
      </c>
      <c r="F241" s="22"/>
      <c r="G241" s="16">
        <f t="shared" si="25"/>
        <v>0</v>
      </c>
      <c r="H241" s="13">
        <f t="shared" si="26"/>
        <v>46327</v>
      </c>
      <c r="I241" s="23"/>
      <c r="J241" s="15" t="str">
        <f t="shared" si="27"/>
        <v> </v>
      </c>
    </row>
    <row r="242" spans="1:10" ht="12.75">
      <c r="A242" s="5">
        <v>238</v>
      </c>
      <c r="B242" s="5">
        <f t="shared" si="22"/>
        <v>0</v>
      </c>
      <c r="C242" s="5">
        <f t="shared" si="23"/>
        <v>0</v>
      </c>
      <c r="D242" s="21">
        <f t="shared" si="28"/>
        <v>0</v>
      </c>
      <c r="E242" s="12">
        <f t="shared" si="24"/>
        <v>0</v>
      </c>
      <c r="F242" s="22"/>
      <c r="G242" s="16">
        <f t="shared" si="25"/>
        <v>0</v>
      </c>
      <c r="H242" s="13">
        <f t="shared" si="26"/>
        <v>46357</v>
      </c>
      <c r="I242" s="23"/>
      <c r="J242" s="15" t="str">
        <f t="shared" si="27"/>
        <v> </v>
      </c>
    </row>
    <row r="243" spans="1:10" ht="12.75">
      <c r="A243" s="5">
        <v>239</v>
      </c>
      <c r="B243" s="5">
        <f t="shared" si="22"/>
        <v>0</v>
      </c>
      <c r="C243" s="5">
        <f t="shared" si="23"/>
        <v>0</v>
      </c>
      <c r="D243" s="21">
        <f t="shared" si="28"/>
        <v>0</v>
      </c>
      <c r="E243" s="12">
        <f t="shared" si="24"/>
        <v>0</v>
      </c>
      <c r="F243" s="22"/>
      <c r="G243" s="16">
        <f t="shared" si="25"/>
        <v>0</v>
      </c>
      <c r="H243" s="13">
        <f t="shared" si="26"/>
        <v>46388</v>
      </c>
      <c r="I243" s="23"/>
      <c r="J243" s="15" t="str">
        <f t="shared" si="27"/>
        <v> </v>
      </c>
    </row>
    <row r="244" spans="1:10" ht="12.75">
      <c r="A244" s="5">
        <v>240</v>
      </c>
      <c r="B244" s="5">
        <f t="shared" si="22"/>
        <v>0</v>
      </c>
      <c r="C244" s="5">
        <f t="shared" si="23"/>
        <v>0</v>
      </c>
      <c r="D244" s="21">
        <f t="shared" si="28"/>
        <v>0</v>
      </c>
      <c r="E244" s="12">
        <f t="shared" si="24"/>
        <v>0</v>
      </c>
      <c r="F244" s="22"/>
      <c r="G244" s="16">
        <f t="shared" si="25"/>
        <v>0</v>
      </c>
      <c r="H244" s="13">
        <f t="shared" si="26"/>
        <v>46419</v>
      </c>
      <c r="I244" s="23"/>
      <c r="J244" s="15" t="str">
        <f t="shared" si="27"/>
        <v> </v>
      </c>
    </row>
    <row r="245" spans="1:10" ht="12.75">
      <c r="A245" s="5">
        <v>241</v>
      </c>
      <c r="B245" s="5">
        <f t="shared" si="22"/>
        <v>0</v>
      </c>
      <c r="C245" s="5">
        <f t="shared" si="23"/>
        <v>0</v>
      </c>
      <c r="D245" s="21">
        <f t="shared" si="28"/>
        <v>0</v>
      </c>
      <c r="E245" s="12">
        <f t="shared" si="24"/>
        <v>0</v>
      </c>
      <c r="F245" s="22"/>
      <c r="G245" s="16">
        <f t="shared" si="25"/>
        <v>0</v>
      </c>
      <c r="H245" s="13">
        <f t="shared" si="26"/>
        <v>46447</v>
      </c>
      <c r="I245" s="23"/>
      <c r="J245" s="15" t="str">
        <f t="shared" si="27"/>
        <v> </v>
      </c>
    </row>
    <row r="246" spans="1:10" ht="12.75">
      <c r="A246" s="5">
        <v>242</v>
      </c>
      <c r="B246" s="5">
        <f t="shared" si="22"/>
        <v>0</v>
      </c>
      <c r="C246" s="5">
        <f t="shared" si="23"/>
        <v>0</v>
      </c>
      <c r="D246" s="21">
        <f t="shared" si="28"/>
        <v>0</v>
      </c>
      <c r="E246" s="12">
        <f t="shared" si="24"/>
        <v>0</v>
      </c>
      <c r="F246" s="22"/>
      <c r="G246" s="16">
        <f t="shared" si="25"/>
        <v>0</v>
      </c>
      <c r="H246" s="13">
        <f t="shared" si="26"/>
        <v>46478</v>
      </c>
      <c r="I246" s="23"/>
      <c r="J246" s="15" t="str">
        <f t="shared" si="27"/>
        <v> </v>
      </c>
    </row>
    <row r="247" spans="1:10" ht="12.75">
      <c r="A247" s="5">
        <v>243</v>
      </c>
      <c r="B247" s="5">
        <f t="shared" si="22"/>
        <v>0</v>
      </c>
      <c r="C247" s="5">
        <f t="shared" si="23"/>
        <v>0</v>
      </c>
      <c r="D247" s="21">
        <f t="shared" si="28"/>
        <v>0</v>
      </c>
      <c r="E247" s="12">
        <f t="shared" si="24"/>
        <v>0</v>
      </c>
      <c r="F247" s="22"/>
      <c r="G247" s="16">
        <f t="shared" si="25"/>
        <v>0</v>
      </c>
      <c r="H247" s="13">
        <f t="shared" si="26"/>
        <v>46508</v>
      </c>
      <c r="I247" s="23"/>
      <c r="J247" s="15" t="str">
        <f t="shared" si="27"/>
        <v> </v>
      </c>
    </row>
    <row r="248" spans="1:10" ht="12.75">
      <c r="A248" s="5">
        <v>244</v>
      </c>
      <c r="B248" s="5">
        <f t="shared" si="22"/>
        <v>0</v>
      </c>
      <c r="C248" s="5">
        <f t="shared" si="23"/>
        <v>0</v>
      </c>
      <c r="D248" s="21">
        <f t="shared" si="28"/>
        <v>0</v>
      </c>
      <c r="E248" s="12">
        <f t="shared" si="24"/>
        <v>0</v>
      </c>
      <c r="F248" s="22"/>
      <c r="G248" s="16">
        <f t="shared" si="25"/>
        <v>0</v>
      </c>
      <c r="H248" s="13">
        <f t="shared" si="26"/>
        <v>46539</v>
      </c>
      <c r="I248" s="23"/>
      <c r="J248" s="15" t="str">
        <f t="shared" si="27"/>
        <v> </v>
      </c>
    </row>
    <row r="249" spans="1:10" ht="12.75">
      <c r="A249" s="5">
        <v>245</v>
      </c>
      <c r="B249" s="5">
        <f t="shared" si="22"/>
        <v>0</v>
      </c>
      <c r="C249" s="5">
        <f t="shared" si="23"/>
        <v>0</v>
      </c>
      <c r="D249" s="21">
        <f t="shared" si="28"/>
        <v>0</v>
      </c>
      <c r="E249" s="12">
        <f t="shared" si="24"/>
        <v>0</v>
      </c>
      <c r="F249" s="22"/>
      <c r="G249" s="16">
        <f t="shared" si="25"/>
        <v>0</v>
      </c>
      <c r="H249" s="13">
        <f t="shared" si="26"/>
        <v>46569</v>
      </c>
      <c r="I249" s="23"/>
      <c r="J249" s="15" t="str">
        <f t="shared" si="27"/>
        <v> </v>
      </c>
    </row>
    <row r="250" spans="1:10" ht="12.75">
      <c r="A250" s="5">
        <v>246</v>
      </c>
      <c r="B250" s="5">
        <f t="shared" si="22"/>
        <v>0</v>
      </c>
      <c r="C250" s="5">
        <f t="shared" si="23"/>
        <v>0</v>
      </c>
      <c r="D250" s="21">
        <f t="shared" si="28"/>
        <v>0</v>
      </c>
      <c r="E250" s="12">
        <f t="shared" si="24"/>
        <v>0</v>
      </c>
      <c r="F250" s="22"/>
      <c r="G250" s="16">
        <f t="shared" si="25"/>
        <v>0</v>
      </c>
      <c r="H250" s="13">
        <f t="shared" si="26"/>
        <v>46600</v>
      </c>
      <c r="I250" s="23"/>
      <c r="J250" s="15" t="str">
        <f t="shared" si="27"/>
        <v> </v>
      </c>
    </row>
    <row r="251" spans="1:10" ht="12.75">
      <c r="A251" s="5">
        <v>247</v>
      </c>
      <c r="B251" s="5">
        <f t="shared" si="22"/>
        <v>0</v>
      </c>
      <c r="C251" s="5">
        <f t="shared" si="23"/>
        <v>0</v>
      </c>
      <c r="D251" s="21">
        <f t="shared" si="28"/>
        <v>0</v>
      </c>
      <c r="E251" s="12">
        <f t="shared" si="24"/>
        <v>0</v>
      </c>
      <c r="F251" s="22"/>
      <c r="G251" s="16">
        <f t="shared" si="25"/>
        <v>0</v>
      </c>
      <c r="H251" s="13">
        <f t="shared" si="26"/>
        <v>46631</v>
      </c>
      <c r="I251" s="23"/>
      <c r="J251" s="15" t="str">
        <f t="shared" si="27"/>
        <v> </v>
      </c>
    </row>
    <row r="252" spans="1:10" ht="12.75">
      <c r="A252" s="5">
        <v>248</v>
      </c>
      <c r="B252" s="5">
        <f t="shared" si="22"/>
        <v>0</v>
      </c>
      <c r="C252" s="5">
        <f t="shared" si="23"/>
        <v>0</v>
      </c>
      <c r="D252" s="21">
        <f t="shared" si="28"/>
        <v>0</v>
      </c>
      <c r="E252" s="12">
        <f t="shared" si="24"/>
        <v>0</v>
      </c>
      <c r="F252" s="22"/>
      <c r="G252" s="16">
        <f t="shared" si="25"/>
        <v>0</v>
      </c>
      <c r="H252" s="13">
        <f t="shared" si="26"/>
        <v>46661</v>
      </c>
      <c r="I252" s="23"/>
      <c r="J252" s="15" t="str">
        <f t="shared" si="27"/>
        <v> </v>
      </c>
    </row>
    <row r="253" spans="1:10" ht="12.75">
      <c r="A253" s="5">
        <v>249</v>
      </c>
      <c r="B253" s="5">
        <f t="shared" si="22"/>
        <v>0</v>
      </c>
      <c r="C253" s="5">
        <f t="shared" si="23"/>
        <v>0</v>
      </c>
      <c r="D253" s="21">
        <f t="shared" si="28"/>
        <v>0</v>
      </c>
      <c r="E253" s="12">
        <f t="shared" si="24"/>
        <v>0</v>
      </c>
      <c r="F253" s="22"/>
      <c r="G253" s="16">
        <f t="shared" si="25"/>
        <v>0</v>
      </c>
      <c r="H253" s="13">
        <f t="shared" si="26"/>
        <v>46692</v>
      </c>
      <c r="I253" s="23"/>
      <c r="J253" s="15" t="str">
        <f t="shared" si="27"/>
        <v> </v>
      </c>
    </row>
    <row r="254" spans="1:10" ht="12.75">
      <c r="A254" s="5">
        <v>250</v>
      </c>
      <c r="B254" s="5">
        <f t="shared" si="22"/>
        <v>0</v>
      </c>
      <c r="C254" s="5">
        <f t="shared" si="23"/>
        <v>0</v>
      </c>
      <c r="D254" s="21">
        <f t="shared" si="28"/>
        <v>0</v>
      </c>
      <c r="E254" s="12">
        <f t="shared" si="24"/>
        <v>0</v>
      </c>
      <c r="F254" s="22"/>
      <c r="G254" s="16">
        <f t="shared" si="25"/>
        <v>0</v>
      </c>
      <c r="H254" s="13">
        <f t="shared" si="26"/>
        <v>46722</v>
      </c>
      <c r="I254" s="23"/>
      <c r="J254" s="15" t="str">
        <f t="shared" si="27"/>
        <v> </v>
      </c>
    </row>
    <row r="255" spans="1:10" ht="12.75">
      <c r="A255" s="5">
        <v>251</v>
      </c>
      <c r="B255" s="5">
        <f t="shared" si="22"/>
        <v>0</v>
      </c>
      <c r="C255" s="5">
        <f t="shared" si="23"/>
        <v>0</v>
      </c>
      <c r="D255" s="21">
        <f t="shared" si="28"/>
        <v>0</v>
      </c>
      <c r="E255" s="12">
        <f t="shared" si="24"/>
        <v>0</v>
      </c>
      <c r="F255" s="22"/>
      <c r="G255" s="16">
        <f t="shared" si="25"/>
        <v>0</v>
      </c>
      <c r="H255" s="13">
        <f t="shared" si="26"/>
        <v>46753</v>
      </c>
      <c r="I255" s="23"/>
      <c r="J255" s="15" t="str">
        <f t="shared" si="27"/>
        <v> </v>
      </c>
    </row>
    <row r="256" spans="1:10" ht="12.75">
      <c r="A256" s="5">
        <v>252</v>
      </c>
      <c r="B256" s="5">
        <f t="shared" si="22"/>
        <v>0</v>
      </c>
      <c r="C256" s="5">
        <f t="shared" si="23"/>
        <v>0</v>
      </c>
      <c r="D256" s="21">
        <f t="shared" si="28"/>
        <v>0</v>
      </c>
      <c r="E256" s="12">
        <f t="shared" si="24"/>
        <v>0</v>
      </c>
      <c r="F256" s="22"/>
      <c r="G256" s="16">
        <f t="shared" si="25"/>
        <v>0</v>
      </c>
      <c r="H256" s="13">
        <f t="shared" si="26"/>
        <v>46784</v>
      </c>
      <c r="I256" s="23"/>
      <c r="J256" s="15" t="str">
        <f t="shared" si="27"/>
        <v> </v>
      </c>
    </row>
    <row r="257" spans="1:10" ht="12.75">
      <c r="A257" s="5">
        <v>253</v>
      </c>
      <c r="B257" s="5">
        <f t="shared" si="22"/>
        <v>0</v>
      </c>
      <c r="C257" s="5">
        <f t="shared" si="23"/>
        <v>0</v>
      </c>
      <c r="D257" s="21">
        <f t="shared" si="28"/>
        <v>0</v>
      </c>
      <c r="E257" s="12">
        <f t="shared" si="24"/>
        <v>0</v>
      </c>
      <c r="F257" s="22"/>
      <c r="G257" s="16">
        <f t="shared" si="25"/>
        <v>0</v>
      </c>
      <c r="H257" s="13">
        <f t="shared" si="26"/>
        <v>46813</v>
      </c>
      <c r="I257" s="23"/>
      <c r="J257" s="15" t="str">
        <f t="shared" si="27"/>
        <v> </v>
      </c>
    </row>
    <row r="258" spans="1:10" ht="12.75">
      <c r="A258" s="5">
        <v>254</v>
      </c>
      <c r="B258" s="5">
        <f t="shared" si="22"/>
        <v>0</v>
      </c>
      <c r="C258" s="5">
        <f t="shared" si="23"/>
        <v>0</v>
      </c>
      <c r="D258" s="21">
        <f t="shared" si="28"/>
        <v>0</v>
      </c>
      <c r="E258" s="12">
        <f t="shared" si="24"/>
        <v>0</v>
      </c>
      <c r="F258" s="22"/>
      <c r="G258" s="16">
        <f t="shared" si="25"/>
        <v>0</v>
      </c>
      <c r="H258" s="13">
        <f t="shared" si="26"/>
        <v>46844</v>
      </c>
      <c r="I258" s="23"/>
      <c r="J258" s="15" t="str">
        <f t="shared" si="27"/>
        <v> </v>
      </c>
    </row>
    <row r="259" spans="1:10" ht="12.75">
      <c r="A259" s="5">
        <v>255</v>
      </c>
      <c r="B259" s="5">
        <f t="shared" si="22"/>
        <v>0</v>
      </c>
      <c r="C259" s="5">
        <f t="shared" si="23"/>
        <v>0</v>
      </c>
      <c r="D259" s="21">
        <f t="shared" si="28"/>
        <v>0</v>
      </c>
      <c r="E259" s="12">
        <f t="shared" si="24"/>
        <v>0</v>
      </c>
      <c r="F259" s="22"/>
      <c r="G259" s="16">
        <f t="shared" si="25"/>
        <v>0</v>
      </c>
      <c r="H259" s="13">
        <f t="shared" si="26"/>
        <v>46874</v>
      </c>
      <c r="I259" s="23"/>
      <c r="J259" s="15" t="str">
        <f t="shared" si="27"/>
        <v> </v>
      </c>
    </row>
    <row r="260" spans="1:10" ht="12.75">
      <c r="A260" s="5">
        <v>256</v>
      </c>
      <c r="B260" s="5">
        <f t="shared" si="22"/>
        <v>0</v>
      </c>
      <c r="C260" s="5">
        <f t="shared" si="23"/>
        <v>0</v>
      </c>
      <c r="D260" s="21">
        <f t="shared" si="28"/>
        <v>0</v>
      </c>
      <c r="E260" s="12">
        <f t="shared" si="24"/>
        <v>0</v>
      </c>
      <c r="F260" s="22"/>
      <c r="G260" s="16">
        <f t="shared" si="25"/>
        <v>0</v>
      </c>
      <c r="H260" s="13">
        <f t="shared" si="26"/>
        <v>46905</v>
      </c>
      <c r="I260" s="23"/>
      <c r="J260" s="15" t="str">
        <f t="shared" si="27"/>
        <v> </v>
      </c>
    </row>
    <row r="261" spans="1:10" ht="12.75">
      <c r="A261" s="5">
        <v>257</v>
      </c>
      <c r="B261" s="5">
        <f t="shared" si="22"/>
        <v>0</v>
      </c>
      <c r="C261" s="5">
        <f t="shared" si="23"/>
        <v>0</v>
      </c>
      <c r="D261" s="21">
        <f t="shared" si="28"/>
        <v>0</v>
      </c>
      <c r="E261" s="12">
        <f t="shared" si="24"/>
        <v>0</v>
      </c>
      <c r="F261" s="22"/>
      <c r="G261" s="16">
        <f t="shared" si="25"/>
        <v>0</v>
      </c>
      <c r="H261" s="13">
        <f t="shared" si="26"/>
        <v>46935</v>
      </c>
      <c r="I261" s="23"/>
      <c r="J261" s="15" t="str">
        <f t="shared" si="27"/>
        <v> </v>
      </c>
    </row>
    <row r="262" spans="1:10" ht="12.75">
      <c r="A262" s="5">
        <v>258</v>
      </c>
      <c r="B262" s="5">
        <f aca="true" t="shared" si="29" ref="B262:B273">IF((B261-(E261+F261))&lt;0,0,B261-(E261+F261))</f>
        <v>0</v>
      </c>
      <c r="C262" s="5">
        <f t="shared" si="23"/>
        <v>0</v>
      </c>
      <c r="D262" s="21">
        <f t="shared" si="28"/>
        <v>0</v>
      </c>
      <c r="E262" s="12">
        <f t="shared" si="24"/>
        <v>0</v>
      </c>
      <c r="F262" s="22"/>
      <c r="G262" s="16">
        <f t="shared" si="25"/>
        <v>0</v>
      </c>
      <c r="H262" s="13">
        <f t="shared" si="26"/>
        <v>46966</v>
      </c>
      <c r="I262" s="23"/>
      <c r="J262" s="15" t="str">
        <f t="shared" si="27"/>
        <v> </v>
      </c>
    </row>
    <row r="263" spans="1:10" ht="12.75">
      <c r="A263" s="5">
        <v>259</v>
      </c>
      <c r="B263" s="5">
        <f t="shared" si="29"/>
        <v>0</v>
      </c>
      <c r="C263" s="5">
        <f aca="true" t="shared" si="30" ref="C263:C326">IF(ROUND((B263*D263%)/12,0)&lt;0,0,ROUND((B263*D263%)/12,0))</f>
        <v>0</v>
      </c>
      <c r="D263" s="21">
        <f t="shared" si="28"/>
        <v>0</v>
      </c>
      <c r="E263" s="12">
        <f aca="true" t="shared" si="31" ref="E263:E326">IF((B263+C263)&lt;G263,(B263),IF((G263-C263)&lt;0,0,(G263-C263)))</f>
        <v>0</v>
      </c>
      <c r="F263" s="22"/>
      <c r="G263" s="16">
        <f aca="true" t="shared" si="32" ref="G263:G326">IF(B263=0,0,IF((B263+C263)&lt;G262,(B263+C263),G262))+I263</f>
        <v>0</v>
      </c>
      <c r="H263" s="13">
        <f aca="true" t="shared" si="33" ref="H263:H326">nextmonth(H262)</f>
        <v>46997</v>
      </c>
      <c r="I263" s="23"/>
      <c r="J263" s="15" t="str">
        <f aca="true" t="shared" si="34" ref="J263:J326">IF(G263=0," ",H263)</f>
        <v> </v>
      </c>
    </row>
    <row r="264" spans="1:10" ht="12.75">
      <c r="A264" s="5">
        <v>260</v>
      </c>
      <c r="B264" s="5">
        <f t="shared" si="29"/>
        <v>0</v>
      </c>
      <c r="C264" s="5">
        <f t="shared" si="30"/>
        <v>0</v>
      </c>
      <c r="D264" s="21">
        <f t="shared" si="28"/>
        <v>0</v>
      </c>
      <c r="E264" s="12">
        <f t="shared" si="31"/>
        <v>0</v>
      </c>
      <c r="F264" s="22"/>
      <c r="G264" s="16">
        <f t="shared" si="32"/>
        <v>0</v>
      </c>
      <c r="H264" s="13">
        <f t="shared" si="33"/>
        <v>47027</v>
      </c>
      <c r="I264" s="23"/>
      <c r="J264" s="15" t="str">
        <f t="shared" si="34"/>
        <v> </v>
      </c>
    </row>
    <row r="265" spans="1:10" ht="12.75">
      <c r="A265" s="5">
        <v>261</v>
      </c>
      <c r="B265" s="5">
        <f t="shared" si="29"/>
        <v>0</v>
      </c>
      <c r="C265" s="5">
        <f t="shared" si="30"/>
        <v>0</v>
      </c>
      <c r="D265" s="21">
        <f t="shared" si="28"/>
        <v>0</v>
      </c>
      <c r="E265" s="12">
        <f t="shared" si="31"/>
        <v>0</v>
      </c>
      <c r="F265" s="22"/>
      <c r="G265" s="16">
        <f t="shared" si="32"/>
        <v>0</v>
      </c>
      <c r="H265" s="13">
        <f t="shared" si="33"/>
        <v>47058</v>
      </c>
      <c r="I265" s="23"/>
      <c r="J265" s="15" t="str">
        <f t="shared" si="34"/>
        <v> </v>
      </c>
    </row>
    <row r="266" spans="1:10" ht="12.75">
      <c r="A266" s="5">
        <v>262</v>
      </c>
      <c r="B266" s="5">
        <f t="shared" si="29"/>
        <v>0</v>
      </c>
      <c r="C266" s="5">
        <f t="shared" si="30"/>
        <v>0</v>
      </c>
      <c r="D266" s="21">
        <f t="shared" si="28"/>
        <v>0</v>
      </c>
      <c r="E266" s="12">
        <f t="shared" si="31"/>
        <v>0</v>
      </c>
      <c r="F266" s="22"/>
      <c r="G266" s="16">
        <f t="shared" si="32"/>
        <v>0</v>
      </c>
      <c r="H266" s="13">
        <f t="shared" si="33"/>
        <v>47088</v>
      </c>
      <c r="I266" s="23"/>
      <c r="J266" s="15" t="str">
        <f t="shared" si="34"/>
        <v> </v>
      </c>
    </row>
    <row r="267" spans="1:10" ht="12.75">
      <c r="A267" s="5">
        <v>263</v>
      </c>
      <c r="B267" s="5">
        <f t="shared" si="29"/>
        <v>0</v>
      </c>
      <c r="C267" s="5">
        <f t="shared" si="30"/>
        <v>0</v>
      </c>
      <c r="D267" s="21">
        <f t="shared" si="28"/>
        <v>0</v>
      </c>
      <c r="E267" s="12">
        <f t="shared" si="31"/>
        <v>0</v>
      </c>
      <c r="F267" s="22"/>
      <c r="G267" s="16">
        <f t="shared" si="32"/>
        <v>0</v>
      </c>
      <c r="H267" s="13">
        <f t="shared" si="33"/>
        <v>47119</v>
      </c>
      <c r="I267" s="23"/>
      <c r="J267" s="15" t="str">
        <f t="shared" si="34"/>
        <v> </v>
      </c>
    </row>
    <row r="268" spans="1:10" ht="12.75">
      <c r="A268" s="5">
        <v>264</v>
      </c>
      <c r="B268" s="5">
        <f t="shared" si="29"/>
        <v>0</v>
      </c>
      <c r="C268" s="5">
        <f t="shared" si="30"/>
        <v>0</v>
      </c>
      <c r="D268" s="21">
        <f t="shared" si="28"/>
        <v>0</v>
      </c>
      <c r="E268" s="12">
        <f t="shared" si="31"/>
        <v>0</v>
      </c>
      <c r="F268" s="22"/>
      <c r="G268" s="16">
        <f t="shared" si="32"/>
        <v>0</v>
      </c>
      <c r="H268" s="13">
        <f t="shared" si="33"/>
        <v>47150</v>
      </c>
      <c r="I268" s="23"/>
      <c r="J268" s="15" t="str">
        <f t="shared" si="34"/>
        <v> </v>
      </c>
    </row>
    <row r="269" spans="1:10" ht="12.75">
      <c r="A269" s="5">
        <v>265</v>
      </c>
      <c r="B269" s="5">
        <f t="shared" si="29"/>
        <v>0</v>
      </c>
      <c r="C269" s="5">
        <f t="shared" si="30"/>
        <v>0</v>
      </c>
      <c r="D269" s="21">
        <f aca="true" t="shared" si="35" ref="D269:D332">IF(B269&gt;0,D268,0)</f>
        <v>0</v>
      </c>
      <c r="E269" s="12">
        <f t="shared" si="31"/>
        <v>0</v>
      </c>
      <c r="F269" s="22"/>
      <c r="G269" s="16">
        <f t="shared" si="32"/>
        <v>0</v>
      </c>
      <c r="H269" s="13">
        <f t="shared" si="33"/>
        <v>47178</v>
      </c>
      <c r="I269" s="23"/>
      <c r="J269" s="15" t="str">
        <f t="shared" si="34"/>
        <v> </v>
      </c>
    </row>
    <row r="270" spans="1:10" ht="12.75">
      <c r="A270" s="5">
        <v>266</v>
      </c>
      <c r="B270" s="5">
        <f t="shared" si="29"/>
        <v>0</v>
      </c>
      <c r="C270" s="5">
        <f t="shared" si="30"/>
        <v>0</v>
      </c>
      <c r="D270" s="21">
        <f t="shared" si="35"/>
        <v>0</v>
      </c>
      <c r="E270" s="12">
        <f t="shared" si="31"/>
        <v>0</v>
      </c>
      <c r="F270" s="22"/>
      <c r="G270" s="16">
        <f t="shared" si="32"/>
        <v>0</v>
      </c>
      <c r="H270" s="13">
        <f t="shared" si="33"/>
        <v>47209</v>
      </c>
      <c r="I270" s="23"/>
      <c r="J270" s="15" t="str">
        <f t="shared" si="34"/>
        <v> </v>
      </c>
    </row>
    <row r="271" spans="1:10" ht="12.75">
      <c r="A271" s="5">
        <v>267</v>
      </c>
      <c r="B271" s="5">
        <f t="shared" si="29"/>
        <v>0</v>
      </c>
      <c r="C271" s="5">
        <f t="shared" si="30"/>
        <v>0</v>
      </c>
      <c r="D271" s="21">
        <f t="shared" si="35"/>
        <v>0</v>
      </c>
      <c r="E271" s="12">
        <f t="shared" si="31"/>
        <v>0</v>
      </c>
      <c r="F271" s="22"/>
      <c r="G271" s="16">
        <f t="shared" si="32"/>
        <v>0</v>
      </c>
      <c r="H271" s="13">
        <f t="shared" si="33"/>
        <v>47239</v>
      </c>
      <c r="I271" s="23"/>
      <c r="J271" s="15" t="str">
        <f t="shared" si="34"/>
        <v> </v>
      </c>
    </row>
    <row r="272" spans="1:10" ht="12.75">
      <c r="A272" s="5">
        <v>268</v>
      </c>
      <c r="B272" s="5">
        <f t="shared" si="29"/>
        <v>0</v>
      </c>
      <c r="C272" s="5">
        <f t="shared" si="30"/>
        <v>0</v>
      </c>
      <c r="D272" s="21">
        <f t="shared" si="35"/>
        <v>0</v>
      </c>
      <c r="E272" s="12">
        <f t="shared" si="31"/>
        <v>0</v>
      </c>
      <c r="F272" s="22"/>
      <c r="G272" s="16">
        <f t="shared" si="32"/>
        <v>0</v>
      </c>
      <c r="H272" s="13">
        <f t="shared" si="33"/>
        <v>47270</v>
      </c>
      <c r="I272" s="23"/>
      <c r="J272" s="15" t="str">
        <f t="shared" si="34"/>
        <v> </v>
      </c>
    </row>
    <row r="273" spans="1:10" ht="12.75">
      <c r="A273" s="5">
        <v>269</v>
      </c>
      <c r="B273" s="5">
        <f t="shared" si="29"/>
        <v>0</v>
      </c>
      <c r="C273" s="5">
        <f t="shared" si="30"/>
        <v>0</v>
      </c>
      <c r="D273" s="21">
        <f t="shared" si="35"/>
        <v>0</v>
      </c>
      <c r="E273" s="12">
        <f t="shared" si="31"/>
        <v>0</v>
      </c>
      <c r="F273" s="22"/>
      <c r="G273" s="16">
        <f t="shared" si="32"/>
        <v>0</v>
      </c>
      <c r="H273" s="13">
        <f t="shared" si="33"/>
        <v>47300</v>
      </c>
      <c r="I273" s="23"/>
      <c r="J273" s="15" t="str">
        <f t="shared" si="34"/>
        <v> </v>
      </c>
    </row>
    <row r="274" spans="1:10" ht="12.75">
      <c r="A274" s="5">
        <v>270</v>
      </c>
      <c r="B274" s="5">
        <f>IF((B273-(E273+F273))&lt;0,0,B273-(E273+F273))</f>
        <v>0</v>
      </c>
      <c r="C274" s="5">
        <f t="shared" si="30"/>
        <v>0</v>
      </c>
      <c r="D274" s="21">
        <f t="shared" si="35"/>
        <v>0</v>
      </c>
      <c r="E274" s="12">
        <f t="shared" si="31"/>
        <v>0</v>
      </c>
      <c r="F274" s="22"/>
      <c r="G274" s="16">
        <f t="shared" si="32"/>
        <v>0</v>
      </c>
      <c r="H274" s="13">
        <f t="shared" si="33"/>
        <v>47331</v>
      </c>
      <c r="I274" s="23"/>
      <c r="J274" s="15" t="str">
        <f t="shared" si="34"/>
        <v> </v>
      </c>
    </row>
    <row r="275" spans="1:10" ht="12.75">
      <c r="A275" s="5">
        <v>271</v>
      </c>
      <c r="B275" s="5">
        <f aca="true" t="shared" si="36" ref="B275:B338">IF((B274-(E274+F274))&lt;0,0,B274-(E274+F274))</f>
        <v>0</v>
      </c>
      <c r="C275" s="5">
        <f t="shared" si="30"/>
        <v>0</v>
      </c>
      <c r="D275" s="21">
        <f t="shared" si="35"/>
        <v>0</v>
      </c>
      <c r="E275" s="12">
        <f t="shared" si="31"/>
        <v>0</v>
      </c>
      <c r="F275" s="22"/>
      <c r="G275" s="16">
        <f t="shared" si="32"/>
        <v>0</v>
      </c>
      <c r="H275" s="13">
        <f t="shared" si="33"/>
        <v>47362</v>
      </c>
      <c r="I275" s="23"/>
      <c r="J275" s="15" t="str">
        <f t="shared" si="34"/>
        <v> </v>
      </c>
    </row>
    <row r="276" spans="1:10" ht="12.75">
      <c r="A276" s="5">
        <v>272</v>
      </c>
      <c r="B276" s="5">
        <f t="shared" si="36"/>
        <v>0</v>
      </c>
      <c r="C276" s="5">
        <f t="shared" si="30"/>
        <v>0</v>
      </c>
      <c r="D276" s="21">
        <f t="shared" si="35"/>
        <v>0</v>
      </c>
      <c r="E276" s="12">
        <f t="shared" si="31"/>
        <v>0</v>
      </c>
      <c r="F276" s="22"/>
      <c r="G276" s="16">
        <f t="shared" si="32"/>
        <v>0</v>
      </c>
      <c r="H276" s="13">
        <f t="shared" si="33"/>
        <v>47392</v>
      </c>
      <c r="I276" s="23"/>
      <c r="J276" s="15" t="str">
        <f t="shared" si="34"/>
        <v> </v>
      </c>
    </row>
    <row r="277" spans="1:10" ht="12.75">
      <c r="A277" s="5">
        <v>273</v>
      </c>
      <c r="B277" s="5">
        <f t="shared" si="36"/>
        <v>0</v>
      </c>
      <c r="C277" s="5">
        <f t="shared" si="30"/>
        <v>0</v>
      </c>
      <c r="D277" s="21">
        <f t="shared" si="35"/>
        <v>0</v>
      </c>
      <c r="E277" s="12">
        <f t="shared" si="31"/>
        <v>0</v>
      </c>
      <c r="F277" s="22"/>
      <c r="G277" s="16">
        <f t="shared" si="32"/>
        <v>0</v>
      </c>
      <c r="H277" s="13">
        <f t="shared" si="33"/>
        <v>47423</v>
      </c>
      <c r="I277" s="23"/>
      <c r="J277" s="15" t="str">
        <f t="shared" si="34"/>
        <v> </v>
      </c>
    </row>
    <row r="278" spans="1:10" ht="12.75">
      <c r="A278" s="5">
        <v>274</v>
      </c>
      <c r="B278" s="5">
        <f t="shared" si="36"/>
        <v>0</v>
      </c>
      <c r="C278" s="5">
        <f t="shared" si="30"/>
        <v>0</v>
      </c>
      <c r="D278" s="21">
        <f t="shared" si="35"/>
        <v>0</v>
      </c>
      <c r="E278" s="12">
        <f t="shared" si="31"/>
        <v>0</v>
      </c>
      <c r="F278" s="22"/>
      <c r="G278" s="16">
        <f t="shared" si="32"/>
        <v>0</v>
      </c>
      <c r="H278" s="13">
        <f t="shared" si="33"/>
        <v>47453</v>
      </c>
      <c r="I278" s="23"/>
      <c r="J278" s="15" t="str">
        <f t="shared" si="34"/>
        <v> </v>
      </c>
    </row>
    <row r="279" spans="1:10" ht="12.75">
      <c r="A279" s="5">
        <v>275</v>
      </c>
      <c r="B279" s="5">
        <f t="shared" si="36"/>
        <v>0</v>
      </c>
      <c r="C279" s="5">
        <f t="shared" si="30"/>
        <v>0</v>
      </c>
      <c r="D279" s="21">
        <f t="shared" si="35"/>
        <v>0</v>
      </c>
      <c r="E279" s="12">
        <f t="shared" si="31"/>
        <v>0</v>
      </c>
      <c r="F279" s="22"/>
      <c r="G279" s="16">
        <f t="shared" si="32"/>
        <v>0</v>
      </c>
      <c r="H279" s="13">
        <f t="shared" si="33"/>
        <v>47484</v>
      </c>
      <c r="I279" s="23"/>
      <c r="J279" s="15" t="str">
        <f t="shared" si="34"/>
        <v> </v>
      </c>
    </row>
    <row r="280" spans="1:10" ht="12.75">
      <c r="A280" s="5">
        <v>276</v>
      </c>
      <c r="B280" s="5">
        <f t="shared" si="36"/>
        <v>0</v>
      </c>
      <c r="C280" s="5">
        <f t="shared" si="30"/>
        <v>0</v>
      </c>
      <c r="D280" s="21">
        <f t="shared" si="35"/>
        <v>0</v>
      </c>
      <c r="E280" s="12">
        <f t="shared" si="31"/>
        <v>0</v>
      </c>
      <c r="F280" s="22"/>
      <c r="G280" s="16">
        <f t="shared" si="32"/>
        <v>0</v>
      </c>
      <c r="H280" s="13">
        <f t="shared" si="33"/>
        <v>47515</v>
      </c>
      <c r="I280" s="23"/>
      <c r="J280" s="15" t="str">
        <f t="shared" si="34"/>
        <v> </v>
      </c>
    </row>
    <row r="281" spans="1:10" ht="12.75">
      <c r="A281" s="5">
        <v>277</v>
      </c>
      <c r="B281" s="5">
        <f t="shared" si="36"/>
        <v>0</v>
      </c>
      <c r="C281" s="5">
        <f t="shared" si="30"/>
        <v>0</v>
      </c>
      <c r="D281" s="21">
        <f t="shared" si="35"/>
        <v>0</v>
      </c>
      <c r="E281" s="12">
        <f t="shared" si="31"/>
        <v>0</v>
      </c>
      <c r="F281" s="22"/>
      <c r="G281" s="16">
        <f t="shared" si="32"/>
        <v>0</v>
      </c>
      <c r="H281" s="13">
        <f t="shared" si="33"/>
        <v>47543</v>
      </c>
      <c r="I281" s="23"/>
      <c r="J281" s="15" t="str">
        <f t="shared" si="34"/>
        <v> </v>
      </c>
    </row>
    <row r="282" spans="1:10" ht="12.75">
      <c r="A282" s="5">
        <v>278</v>
      </c>
      <c r="B282" s="5">
        <f t="shared" si="36"/>
        <v>0</v>
      </c>
      <c r="C282" s="5">
        <f t="shared" si="30"/>
        <v>0</v>
      </c>
      <c r="D282" s="21">
        <f t="shared" si="35"/>
        <v>0</v>
      </c>
      <c r="E282" s="12">
        <f t="shared" si="31"/>
        <v>0</v>
      </c>
      <c r="F282" s="22"/>
      <c r="G282" s="16">
        <f t="shared" si="32"/>
        <v>0</v>
      </c>
      <c r="H282" s="13">
        <f t="shared" si="33"/>
        <v>47574</v>
      </c>
      <c r="I282" s="23"/>
      <c r="J282" s="15" t="str">
        <f t="shared" si="34"/>
        <v> </v>
      </c>
    </row>
    <row r="283" spans="1:10" ht="12.75">
      <c r="A283" s="5">
        <v>279</v>
      </c>
      <c r="B283" s="5">
        <f t="shared" si="36"/>
        <v>0</v>
      </c>
      <c r="C283" s="5">
        <f t="shared" si="30"/>
        <v>0</v>
      </c>
      <c r="D283" s="21">
        <f t="shared" si="35"/>
        <v>0</v>
      </c>
      <c r="E283" s="12">
        <f t="shared" si="31"/>
        <v>0</v>
      </c>
      <c r="F283" s="22"/>
      <c r="G283" s="16">
        <f t="shared" si="32"/>
        <v>0</v>
      </c>
      <c r="H283" s="13">
        <f t="shared" si="33"/>
        <v>47604</v>
      </c>
      <c r="I283" s="23"/>
      <c r="J283" s="15" t="str">
        <f t="shared" si="34"/>
        <v> </v>
      </c>
    </row>
    <row r="284" spans="1:10" ht="12.75">
      <c r="A284" s="5">
        <v>280</v>
      </c>
      <c r="B284" s="5">
        <f t="shared" si="36"/>
        <v>0</v>
      </c>
      <c r="C284" s="5">
        <f t="shared" si="30"/>
        <v>0</v>
      </c>
      <c r="D284" s="21">
        <f t="shared" si="35"/>
        <v>0</v>
      </c>
      <c r="E284" s="12">
        <f t="shared" si="31"/>
        <v>0</v>
      </c>
      <c r="F284" s="22"/>
      <c r="G284" s="16">
        <f t="shared" si="32"/>
        <v>0</v>
      </c>
      <c r="H284" s="13">
        <f t="shared" si="33"/>
        <v>47635</v>
      </c>
      <c r="I284" s="23"/>
      <c r="J284" s="15" t="str">
        <f t="shared" si="34"/>
        <v> </v>
      </c>
    </row>
    <row r="285" spans="1:10" ht="12.75">
      <c r="A285" s="5">
        <v>281</v>
      </c>
      <c r="B285" s="5">
        <f t="shared" si="36"/>
        <v>0</v>
      </c>
      <c r="C285" s="5">
        <f t="shared" si="30"/>
        <v>0</v>
      </c>
      <c r="D285" s="21">
        <f t="shared" si="35"/>
        <v>0</v>
      </c>
      <c r="E285" s="12">
        <f t="shared" si="31"/>
        <v>0</v>
      </c>
      <c r="F285" s="22"/>
      <c r="G285" s="16">
        <f t="shared" si="32"/>
        <v>0</v>
      </c>
      <c r="H285" s="13">
        <f t="shared" si="33"/>
        <v>47665</v>
      </c>
      <c r="I285" s="23"/>
      <c r="J285" s="15" t="str">
        <f t="shared" si="34"/>
        <v> </v>
      </c>
    </row>
    <row r="286" spans="1:10" ht="12.75">
      <c r="A286" s="5">
        <v>282</v>
      </c>
      <c r="B286" s="5">
        <f t="shared" si="36"/>
        <v>0</v>
      </c>
      <c r="C286" s="5">
        <f t="shared" si="30"/>
        <v>0</v>
      </c>
      <c r="D286" s="21">
        <f t="shared" si="35"/>
        <v>0</v>
      </c>
      <c r="E286" s="12">
        <f t="shared" si="31"/>
        <v>0</v>
      </c>
      <c r="F286" s="22"/>
      <c r="G286" s="16">
        <f t="shared" si="32"/>
        <v>0</v>
      </c>
      <c r="H286" s="13">
        <f t="shared" si="33"/>
        <v>47696</v>
      </c>
      <c r="I286" s="23"/>
      <c r="J286" s="15" t="str">
        <f t="shared" si="34"/>
        <v> </v>
      </c>
    </row>
    <row r="287" spans="1:10" ht="12.75">
      <c r="A287" s="5">
        <v>283</v>
      </c>
      <c r="B287" s="5">
        <f t="shared" si="36"/>
        <v>0</v>
      </c>
      <c r="C287" s="5">
        <f t="shared" si="30"/>
        <v>0</v>
      </c>
      <c r="D287" s="21">
        <f t="shared" si="35"/>
        <v>0</v>
      </c>
      <c r="E287" s="12">
        <f t="shared" si="31"/>
        <v>0</v>
      </c>
      <c r="F287" s="22"/>
      <c r="G287" s="16">
        <f t="shared" si="32"/>
        <v>0</v>
      </c>
      <c r="H287" s="13">
        <f t="shared" si="33"/>
        <v>47727</v>
      </c>
      <c r="I287" s="23"/>
      <c r="J287" s="15" t="str">
        <f t="shared" si="34"/>
        <v> </v>
      </c>
    </row>
    <row r="288" spans="1:10" ht="12.75">
      <c r="A288" s="5">
        <v>284</v>
      </c>
      <c r="B288" s="5">
        <f t="shared" si="36"/>
        <v>0</v>
      </c>
      <c r="C288" s="5">
        <f t="shared" si="30"/>
        <v>0</v>
      </c>
      <c r="D288" s="21">
        <f t="shared" si="35"/>
        <v>0</v>
      </c>
      <c r="E288" s="12">
        <f t="shared" si="31"/>
        <v>0</v>
      </c>
      <c r="F288" s="22"/>
      <c r="G288" s="16">
        <f t="shared" si="32"/>
        <v>0</v>
      </c>
      <c r="H288" s="13">
        <f t="shared" si="33"/>
        <v>47757</v>
      </c>
      <c r="I288" s="23"/>
      <c r="J288" s="15" t="str">
        <f t="shared" si="34"/>
        <v> </v>
      </c>
    </row>
    <row r="289" spans="1:10" ht="12.75">
      <c r="A289" s="5">
        <v>285</v>
      </c>
      <c r="B289" s="5">
        <f t="shared" si="36"/>
        <v>0</v>
      </c>
      <c r="C289" s="5">
        <f t="shared" si="30"/>
        <v>0</v>
      </c>
      <c r="D289" s="21">
        <f t="shared" si="35"/>
        <v>0</v>
      </c>
      <c r="E289" s="12">
        <f t="shared" si="31"/>
        <v>0</v>
      </c>
      <c r="F289" s="22"/>
      <c r="G289" s="16">
        <f t="shared" si="32"/>
        <v>0</v>
      </c>
      <c r="H289" s="13">
        <f t="shared" si="33"/>
        <v>47788</v>
      </c>
      <c r="I289" s="23"/>
      <c r="J289" s="15" t="str">
        <f t="shared" si="34"/>
        <v> </v>
      </c>
    </row>
    <row r="290" spans="1:10" ht="12.75">
      <c r="A290" s="5">
        <v>286</v>
      </c>
      <c r="B290" s="5">
        <f t="shared" si="36"/>
        <v>0</v>
      </c>
      <c r="C290" s="5">
        <f t="shared" si="30"/>
        <v>0</v>
      </c>
      <c r="D290" s="21">
        <f t="shared" si="35"/>
        <v>0</v>
      </c>
      <c r="E290" s="12">
        <f t="shared" si="31"/>
        <v>0</v>
      </c>
      <c r="F290" s="22"/>
      <c r="G290" s="16">
        <f t="shared" si="32"/>
        <v>0</v>
      </c>
      <c r="H290" s="13">
        <f t="shared" si="33"/>
        <v>47818</v>
      </c>
      <c r="I290" s="23"/>
      <c r="J290" s="15" t="str">
        <f t="shared" si="34"/>
        <v> </v>
      </c>
    </row>
    <row r="291" spans="1:10" ht="12.75">
      <c r="A291" s="5">
        <v>287</v>
      </c>
      <c r="B291" s="5">
        <f t="shared" si="36"/>
        <v>0</v>
      </c>
      <c r="C291" s="5">
        <f t="shared" si="30"/>
        <v>0</v>
      </c>
      <c r="D291" s="21">
        <f t="shared" si="35"/>
        <v>0</v>
      </c>
      <c r="E291" s="12">
        <f t="shared" si="31"/>
        <v>0</v>
      </c>
      <c r="F291" s="22"/>
      <c r="G291" s="16">
        <f t="shared" si="32"/>
        <v>0</v>
      </c>
      <c r="H291" s="13">
        <f t="shared" si="33"/>
        <v>47849</v>
      </c>
      <c r="I291" s="23"/>
      <c r="J291" s="15" t="str">
        <f t="shared" si="34"/>
        <v> </v>
      </c>
    </row>
    <row r="292" spans="1:10" ht="12.75">
      <c r="A292" s="5">
        <v>288</v>
      </c>
      <c r="B292" s="5">
        <f t="shared" si="36"/>
        <v>0</v>
      </c>
      <c r="C292" s="5">
        <f t="shared" si="30"/>
        <v>0</v>
      </c>
      <c r="D292" s="21">
        <f t="shared" si="35"/>
        <v>0</v>
      </c>
      <c r="E292" s="12">
        <f t="shared" si="31"/>
        <v>0</v>
      </c>
      <c r="F292" s="22"/>
      <c r="G292" s="16">
        <f t="shared" si="32"/>
        <v>0</v>
      </c>
      <c r="H292" s="13">
        <f t="shared" si="33"/>
        <v>47880</v>
      </c>
      <c r="I292" s="23"/>
      <c r="J292" s="15" t="str">
        <f t="shared" si="34"/>
        <v> </v>
      </c>
    </row>
    <row r="293" spans="1:10" ht="12.75">
      <c r="A293" s="5">
        <v>289</v>
      </c>
      <c r="B293" s="5">
        <f t="shared" si="36"/>
        <v>0</v>
      </c>
      <c r="C293" s="5">
        <f t="shared" si="30"/>
        <v>0</v>
      </c>
      <c r="D293" s="21">
        <f t="shared" si="35"/>
        <v>0</v>
      </c>
      <c r="E293" s="12">
        <f t="shared" si="31"/>
        <v>0</v>
      </c>
      <c r="F293" s="22"/>
      <c r="G293" s="16">
        <f t="shared" si="32"/>
        <v>0</v>
      </c>
      <c r="H293" s="13">
        <f t="shared" si="33"/>
        <v>47908</v>
      </c>
      <c r="I293" s="23"/>
      <c r="J293" s="15" t="str">
        <f t="shared" si="34"/>
        <v> </v>
      </c>
    </row>
    <row r="294" spans="1:10" ht="12.75">
      <c r="A294" s="5">
        <v>290</v>
      </c>
      <c r="B294" s="5">
        <f t="shared" si="36"/>
        <v>0</v>
      </c>
      <c r="C294" s="5">
        <f t="shared" si="30"/>
        <v>0</v>
      </c>
      <c r="D294" s="21">
        <f t="shared" si="35"/>
        <v>0</v>
      </c>
      <c r="E294" s="12">
        <f t="shared" si="31"/>
        <v>0</v>
      </c>
      <c r="F294" s="22"/>
      <c r="G294" s="16">
        <f t="shared" si="32"/>
        <v>0</v>
      </c>
      <c r="H294" s="13">
        <f t="shared" si="33"/>
        <v>47939</v>
      </c>
      <c r="I294" s="23"/>
      <c r="J294" s="15" t="str">
        <f t="shared" si="34"/>
        <v> </v>
      </c>
    </row>
    <row r="295" spans="1:10" ht="12.75">
      <c r="A295" s="5">
        <v>291</v>
      </c>
      <c r="B295" s="5">
        <f t="shared" si="36"/>
        <v>0</v>
      </c>
      <c r="C295" s="5">
        <f t="shared" si="30"/>
        <v>0</v>
      </c>
      <c r="D295" s="21">
        <f t="shared" si="35"/>
        <v>0</v>
      </c>
      <c r="E295" s="12">
        <f t="shared" si="31"/>
        <v>0</v>
      </c>
      <c r="F295" s="22"/>
      <c r="G295" s="16">
        <f t="shared" si="32"/>
        <v>0</v>
      </c>
      <c r="H295" s="13">
        <f t="shared" si="33"/>
        <v>47969</v>
      </c>
      <c r="I295" s="23"/>
      <c r="J295" s="15" t="str">
        <f t="shared" si="34"/>
        <v> </v>
      </c>
    </row>
    <row r="296" spans="1:10" ht="12.75">
      <c r="A296" s="5">
        <v>292</v>
      </c>
      <c r="B296" s="5">
        <f t="shared" si="36"/>
        <v>0</v>
      </c>
      <c r="C296" s="5">
        <f t="shared" si="30"/>
        <v>0</v>
      </c>
      <c r="D296" s="21">
        <f t="shared" si="35"/>
        <v>0</v>
      </c>
      <c r="E296" s="12">
        <f t="shared" si="31"/>
        <v>0</v>
      </c>
      <c r="F296" s="22"/>
      <c r="G296" s="16">
        <f t="shared" si="32"/>
        <v>0</v>
      </c>
      <c r="H296" s="13">
        <f t="shared" si="33"/>
        <v>48000</v>
      </c>
      <c r="I296" s="23"/>
      <c r="J296" s="15" t="str">
        <f t="shared" si="34"/>
        <v> </v>
      </c>
    </row>
    <row r="297" spans="1:10" ht="12.75">
      <c r="A297" s="5">
        <v>293</v>
      </c>
      <c r="B297" s="5">
        <f t="shared" si="36"/>
        <v>0</v>
      </c>
      <c r="C297" s="5">
        <f t="shared" si="30"/>
        <v>0</v>
      </c>
      <c r="D297" s="21">
        <f t="shared" si="35"/>
        <v>0</v>
      </c>
      <c r="E297" s="12">
        <f t="shared" si="31"/>
        <v>0</v>
      </c>
      <c r="F297" s="22"/>
      <c r="G297" s="16">
        <f t="shared" si="32"/>
        <v>0</v>
      </c>
      <c r="H297" s="13">
        <f t="shared" si="33"/>
        <v>48030</v>
      </c>
      <c r="I297" s="23"/>
      <c r="J297" s="15" t="str">
        <f t="shared" si="34"/>
        <v> </v>
      </c>
    </row>
    <row r="298" spans="1:10" ht="12.75">
      <c r="A298" s="5">
        <v>294</v>
      </c>
      <c r="B298" s="5">
        <f t="shared" si="36"/>
        <v>0</v>
      </c>
      <c r="C298" s="5">
        <f t="shared" si="30"/>
        <v>0</v>
      </c>
      <c r="D298" s="21">
        <f t="shared" si="35"/>
        <v>0</v>
      </c>
      <c r="E298" s="12">
        <f t="shared" si="31"/>
        <v>0</v>
      </c>
      <c r="F298" s="22"/>
      <c r="G298" s="16">
        <f t="shared" si="32"/>
        <v>0</v>
      </c>
      <c r="H298" s="13">
        <f t="shared" si="33"/>
        <v>48061</v>
      </c>
      <c r="I298" s="23"/>
      <c r="J298" s="15" t="str">
        <f t="shared" si="34"/>
        <v> </v>
      </c>
    </row>
    <row r="299" spans="1:10" ht="12.75">
      <c r="A299" s="5">
        <v>295</v>
      </c>
      <c r="B299" s="5">
        <f t="shared" si="36"/>
        <v>0</v>
      </c>
      <c r="C299" s="5">
        <f t="shared" si="30"/>
        <v>0</v>
      </c>
      <c r="D299" s="21">
        <f t="shared" si="35"/>
        <v>0</v>
      </c>
      <c r="E299" s="12">
        <f t="shared" si="31"/>
        <v>0</v>
      </c>
      <c r="F299" s="22"/>
      <c r="G299" s="16">
        <f t="shared" si="32"/>
        <v>0</v>
      </c>
      <c r="H299" s="13">
        <f t="shared" si="33"/>
        <v>48092</v>
      </c>
      <c r="I299" s="23"/>
      <c r="J299" s="15" t="str">
        <f t="shared" si="34"/>
        <v> </v>
      </c>
    </row>
    <row r="300" spans="1:10" ht="12.75">
      <c r="A300" s="5">
        <v>296</v>
      </c>
      <c r="B300" s="5">
        <f t="shared" si="36"/>
        <v>0</v>
      </c>
      <c r="C300" s="5">
        <f t="shared" si="30"/>
        <v>0</v>
      </c>
      <c r="D300" s="21">
        <f t="shared" si="35"/>
        <v>0</v>
      </c>
      <c r="E300" s="12">
        <f t="shared" si="31"/>
        <v>0</v>
      </c>
      <c r="F300" s="22"/>
      <c r="G300" s="16">
        <f t="shared" si="32"/>
        <v>0</v>
      </c>
      <c r="H300" s="13">
        <f t="shared" si="33"/>
        <v>48122</v>
      </c>
      <c r="I300" s="23"/>
      <c r="J300" s="15" t="str">
        <f t="shared" si="34"/>
        <v> </v>
      </c>
    </row>
    <row r="301" spans="1:10" ht="12.75">
      <c r="A301" s="5">
        <v>297</v>
      </c>
      <c r="B301" s="5">
        <f t="shared" si="36"/>
        <v>0</v>
      </c>
      <c r="C301" s="5">
        <f t="shared" si="30"/>
        <v>0</v>
      </c>
      <c r="D301" s="21">
        <f t="shared" si="35"/>
        <v>0</v>
      </c>
      <c r="E301" s="12">
        <f t="shared" si="31"/>
        <v>0</v>
      </c>
      <c r="F301" s="22"/>
      <c r="G301" s="16">
        <f t="shared" si="32"/>
        <v>0</v>
      </c>
      <c r="H301" s="13">
        <f t="shared" si="33"/>
        <v>48153</v>
      </c>
      <c r="I301" s="23"/>
      <c r="J301" s="15" t="str">
        <f t="shared" si="34"/>
        <v> </v>
      </c>
    </row>
    <row r="302" spans="1:10" ht="12.75">
      <c r="A302" s="5">
        <v>298</v>
      </c>
      <c r="B302" s="5">
        <f t="shared" si="36"/>
        <v>0</v>
      </c>
      <c r="C302" s="5">
        <f t="shared" si="30"/>
        <v>0</v>
      </c>
      <c r="D302" s="21">
        <f t="shared" si="35"/>
        <v>0</v>
      </c>
      <c r="E302" s="12">
        <f t="shared" si="31"/>
        <v>0</v>
      </c>
      <c r="F302" s="22"/>
      <c r="G302" s="16">
        <f t="shared" si="32"/>
        <v>0</v>
      </c>
      <c r="H302" s="13">
        <f t="shared" si="33"/>
        <v>48183</v>
      </c>
      <c r="I302" s="23"/>
      <c r="J302" s="15" t="str">
        <f t="shared" si="34"/>
        <v> </v>
      </c>
    </row>
    <row r="303" spans="1:10" ht="12.75">
      <c r="A303" s="5">
        <v>299</v>
      </c>
      <c r="B303" s="5">
        <f t="shared" si="36"/>
        <v>0</v>
      </c>
      <c r="C303" s="5">
        <f t="shared" si="30"/>
        <v>0</v>
      </c>
      <c r="D303" s="21">
        <f t="shared" si="35"/>
        <v>0</v>
      </c>
      <c r="E303" s="12">
        <f t="shared" si="31"/>
        <v>0</v>
      </c>
      <c r="F303" s="22"/>
      <c r="G303" s="16">
        <f t="shared" si="32"/>
        <v>0</v>
      </c>
      <c r="H303" s="13">
        <f t="shared" si="33"/>
        <v>48214</v>
      </c>
      <c r="I303" s="23"/>
      <c r="J303" s="15" t="str">
        <f t="shared" si="34"/>
        <v> </v>
      </c>
    </row>
    <row r="304" spans="1:10" ht="12.75">
      <c r="A304" s="5">
        <v>300</v>
      </c>
      <c r="B304" s="5">
        <f t="shared" si="36"/>
        <v>0</v>
      </c>
      <c r="C304" s="5">
        <f t="shared" si="30"/>
        <v>0</v>
      </c>
      <c r="D304" s="21">
        <f t="shared" si="35"/>
        <v>0</v>
      </c>
      <c r="E304" s="12">
        <f t="shared" si="31"/>
        <v>0</v>
      </c>
      <c r="F304" s="22"/>
      <c r="G304" s="16">
        <f t="shared" si="32"/>
        <v>0</v>
      </c>
      <c r="H304" s="13">
        <f t="shared" si="33"/>
        <v>48245</v>
      </c>
      <c r="I304" s="23"/>
      <c r="J304" s="15" t="str">
        <f t="shared" si="34"/>
        <v> </v>
      </c>
    </row>
    <row r="305" spans="1:10" ht="12.75">
      <c r="A305" s="5">
        <v>301</v>
      </c>
      <c r="B305" s="5">
        <f t="shared" si="36"/>
        <v>0</v>
      </c>
      <c r="C305" s="5">
        <f t="shared" si="30"/>
        <v>0</v>
      </c>
      <c r="D305" s="21">
        <f t="shared" si="35"/>
        <v>0</v>
      </c>
      <c r="E305" s="12">
        <f t="shared" si="31"/>
        <v>0</v>
      </c>
      <c r="F305" s="22"/>
      <c r="G305" s="16">
        <f t="shared" si="32"/>
        <v>0</v>
      </c>
      <c r="H305" s="13">
        <f t="shared" si="33"/>
        <v>48274</v>
      </c>
      <c r="I305" s="23"/>
      <c r="J305" s="15" t="str">
        <f t="shared" si="34"/>
        <v> </v>
      </c>
    </row>
    <row r="306" spans="1:10" ht="12.75">
      <c r="A306" s="5">
        <v>302</v>
      </c>
      <c r="B306" s="5">
        <f t="shared" si="36"/>
        <v>0</v>
      </c>
      <c r="C306" s="5">
        <f t="shared" si="30"/>
        <v>0</v>
      </c>
      <c r="D306" s="21">
        <f t="shared" si="35"/>
        <v>0</v>
      </c>
      <c r="E306" s="12">
        <f t="shared" si="31"/>
        <v>0</v>
      </c>
      <c r="F306" s="22"/>
      <c r="G306" s="16">
        <f t="shared" si="32"/>
        <v>0</v>
      </c>
      <c r="H306" s="13">
        <f t="shared" si="33"/>
        <v>48305</v>
      </c>
      <c r="I306" s="23"/>
      <c r="J306" s="15" t="str">
        <f t="shared" si="34"/>
        <v> </v>
      </c>
    </row>
    <row r="307" spans="1:10" ht="12.75">
      <c r="A307" s="5">
        <v>303</v>
      </c>
      <c r="B307" s="5">
        <f t="shared" si="36"/>
        <v>0</v>
      </c>
      <c r="C307" s="5">
        <f t="shared" si="30"/>
        <v>0</v>
      </c>
      <c r="D307" s="21">
        <f t="shared" si="35"/>
        <v>0</v>
      </c>
      <c r="E307" s="12">
        <f t="shared" si="31"/>
        <v>0</v>
      </c>
      <c r="F307" s="22"/>
      <c r="G307" s="16">
        <f t="shared" si="32"/>
        <v>0</v>
      </c>
      <c r="H307" s="13">
        <f t="shared" si="33"/>
        <v>48335</v>
      </c>
      <c r="I307" s="23"/>
      <c r="J307" s="15" t="str">
        <f t="shared" si="34"/>
        <v> </v>
      </c>
    </row>
    <row r="308" spans="1:10" ht="12.75">
      <c r="A308" s="5">
        <v>304</v>
      </c>
      <c r="B308" s="5">
        <f t="shared" si="36"/>
        <v>0</v>
      </c>
      <c r="C308" s="5">
        <f t="shared" si="30"/>
        <v>0</v>
      </c>
      <c r="D308" s="21">
        <f t="shared" si="35"/>
        <v>0</v>
      </c>
      <c r="E308" s="12">
        <f t="shared" si="31"/>
        <v>0</v>
      </c>
      <c r="F308" s="22"/>
      <c r="G308" s="16">
        <f t="shared" si="32"/>
        <v>0</v>
      </c>
      <c r="H308" s="13">
        <f t="shared" si="33"/>
        <v>48366</v>
      </c>
      <c r="I308" s="23"/>
      <c r="J308" s="15" t="str">
        <f t="shared" si="34"/>
        <v> </v>
      </c>
    </row>
    <row r="309" spans="1:10" ht="12.75">
      <c r="A309" s="5">
        <v>305</v>
      </c>
      <c r="B309" s="5">
        <f t="shared" si="36"/>
        <v>0</v>
      </c>
      <c r="C309" s="5">
        <f t="shared" si="30"/>
        <v>0</v>
      </c>
      <c r="D309" s="21">
        <f t="shared" si="35"/>
        <v>0</v>
      </c>
      <c r="E309" s="12">
        <f t="shared" si="31"/>
        <v>0</v>
      </c>
      <c r="F309" s="22"/>
      <c r="G309" s="16">
        <f t="shared" si="32"/>
        <v>0</v>
      </c>
      <c r="H309" s="13">
        <f t="shared" si="33"/>
        <v>48396</v>
      </c>
      <c r="I309" s="23"/>
      <c r="J309" s="15" t="str">
        <f t="shared" si="34"/>
        <v> </v>
      </c>
    </row>
    <row r="310" spans="1:10" ht="12.75">
      <c r="A310" s="5">
        <v>306</v>
      </c>
      <c r="B310" s="5">
        <f t="shared" si="36"/>
        <v>0</v>
      </c>
      <c r="C310" s="5">
        <f t="shared" si="30"/>
        <v>0</v>
      </c>
      <c r="D310" s="21">
        <f t="shared" si="35"/>
        <v>0</v>
      </c>
      <c r="E310" s="12">
        <f t="shared" si="31"/>
        <v>0</v>
      </c>
      <c r="F310" s="22"/>
      <c r="G310" s="16">
        <f t="shared" si="32"/>
        <v>0</v>
      </c>
      <c r="H310" s="13">
        <f t="shared" si="33"/>
        <v>48427</v>
      </c>
      <c r="I310" s="23"/>
      <c r="J310" s="15" t="str">
        <f t="shared" si="34"/>
        <v> </v>
      </c>
    </row>
    <row r="311" spans="1:10" ht="12.75">
      <c r="A311" s="5">
        <v>307</v>
      </c>
      <c r="B311" s="5">
        <f t="shared" si="36"/>
        <v>0</v>
      </c>
      <c r="C311" s="5">
        <f t="shared" si="30"/>
        <v>0</v>
      </c>
      <c r="D311" s="21">
        <f t="shared" si="35"/>
        <v>0</v>
      </c>
      <c r="E311" s="12">
        <f t="shared" si="31"/>
        <v>0</v>
      </c>
      <c r="F311" s="22"/>
      <c r="G311" s="16">
        <f t="shared" si="32"/>
        <v>0</v>
      </c>
      <c r="H311" s="13">
        <f t="shared" si="33"/>
        <v>48458</v>
      </c>
      <c r="I311" s="23"/>
      <c r="J311" s="15" t="str">
        <f t="shared" si="34"/>
        <v> </v>
      </c>
    </row>
    <row r="312" spans="1:10" ht="12.75">
      <c r="A312" s="5">
        <v>308</v>
      </c>
      <c r="B312" s="5">
        <f t="shared" si="36"/>
        <v>0</v>
      </c>
      <c r="C312" s="5">
        <f t="shared" si="30"/>
        <v>0</v>
      </c>
      <c r="D312" s="21">
        <f t="shared" si="35"/>
        <v>0</v>
      </c>
      <c r="E312" s="12">
        <f t="shared" si="31"/>
        <v>0</v>
      </c>
      <c r="F312" s="22"/>
      <c r="G312" s="16">
        <f t="shared" si="32"/>
        <v>0</v>
      </c>
      <c r="H312" s="13">
        <f t="shared" si="33"/>
        <v>48488</v>
      </c>
      <c r="I312" s="23"/>
      <c r="J312" s="15" t="str">
        <f t="shared" si="34"/>
        <v> </v>
      </c>
    </row>
    <row r="313" spans="1:10" ht="12.75">
      <c r="A313" s="5">
        <v>309</v>
      </c>
      <c r="B313" s="5">
        <f t="shared" si="36"/>
        <v>0</v>
      </c>
      <c r="C313" s="5">
        <f t="shared" si="30"/>
        <v>0</v>
      </c>
      <c r="D313" s="21">
        <f t="shared" si="35"/>
        <v>0</v>
      </c>
      <c r="E313" s="12">
        <f t="shared" si="31"/>
        <v>0</v>
      </c>
      <c r="F313" s="22"/>
      <c r="G313" s="16">
        <f t="shared" si="32"/>
        <v>0</v>
      </c>
      <c r="H313" s="13">
        <f t="shared" si="33"/>
        <v>48519</v>
      </c>
      <c r="I313" s="23"/>
      <c r="J313" s="15" t="str">
        <f t="shared" si="34"/>
        <v> </v>
      </c>
    </row>
    <row r="314" spans="1:10" ht="12.75">
      <c r="A314" s="5">
        <v>310</v>
      </c>
      <c r="B314" s="5">
        <f t="shared" si="36"/>
        <v>0</v>
      </c>
      <c r="C314" s="5">
        <f t="shared" si="30"/>
        <v>0</v>
      </c>
      <c r="D314" s="21">
        <f t="shared" si="35"/>
        <v>0</v>
      </c>
      <c r="E314" s="12">
        <f t="shared" si="31"/>
        <v>0</v>
      </c>
      <c r="F314" s="22"/>
      <c r="G314" s="16">
        <f t="shared" si="32"/>
        <v>0</v>
      </c>
      <c r="H314" s="13">
        <f t="shared" si="33"/>
        <v>48549</v>
      </c>
      <c r="I314" s="23"/>
      <c r="J314" s="15" t="str">
        <f t="shared" si="34"/>
        <v> </v>
      </c>
    </row>
    <row r="315" spans="1:10" ht="12.75">
      <c r="A315" s="5">
        <v>311</v>
      </c>
      <c r="B315" s="5">
        <f t="shared" si="36"/>
        <v>0</v>
      </c>
      <c r="C315" s="5">
        <f t="shared" si="30"/>
        <v>0</v>
      </c>
      <c r="D315" s="21">
        <f t="shared" si="35"/>
        <v>0</v>
      </c>
      <c r="E315" s="12">
        <f t="shared" si="31"/>
        <v>0</v>
      </c>
      <c r="F315" s="22"/>
      <c r="G315" s="16">
        <f t="shared" si="32"/>
        <v>0</v>
      </c>
      <c r="H315" s="13">
        <f t="shared" si="33"/>
        <v>48580</v>
      </c>
      <c r="I315" s="23"/>
      <c r="J315" s="15" t="str">
        <f t="shared" si="34"/>
        <v> </v>
      </c>
    </row>
    <row r="316" spans="1:10" ht="12.75">
      <c r="A316" s="5">
        <v>312</v>
      </c>
      <c r="B316" s="5">
        <f t="shared" si="36"/>
        <v>0</v>
      </c>
      <c r="C316" s="5">
        <f t="shared" si="30"/>
        <v>0</v>
      </c>
      <c r="D316" s="21">
        <f t="shared" si="35"/>
        <v>0</v>
      </c>
      <c r="E316" s="12">
        <f t="shared" si="31"/>
        <v>0</v>
      </c>
      <c r="F316" s="22"/>
      <c r="G316" s="16">
        <f t="shared" si="32"/>
        <v>0</v>
      </c>
      <c r="H316" s="13">
        <f t="shared" si="33"/>
        <v>48611</v>
      </c>
      <c r="I316" s="23"/>
      <c r="J316" s="15" t="str">
        <f t="shared" si="34"/>
        <v> </v>
      </c>
    </row>
    <row r="317" spans="1:10" ht="12.75">
      <c r="A317" s="5">
        <v>313</v>
      </c>
      <c r="B317" s="5">
        <f t="shared" si="36"/>
        <v>0</v>
      </c>
      <c r="C317" s="5">
        <f t="shared" si="30"/>
        <v>0</v>
      </c>
      <c r="D317" s="21">
        <f t="shared" si="35"/>
        <v>0</v>
      </c>
      <c r="E317" s="12">
        <f t="shared" si="31"/>
        <v>0</v>
      </c>
      <c r="F317" s="22"/>
      <c r="G317" s="16">
        <f t="shared" si="32"/>
        <v>0</v>
      </c>
      <c r="H317" s="13">
        <f t="shared" si="33"/>
        <v>48639</v>
      </c>
      <c r="I317" s="23"/>
      <c r="J317" s="15" t="str">
        <f t="shared" si="34"/>
        <v> </v>
      </c>
    </row>
    <row r="318" spans="1:10" ht="12.75">
      <c r="A318" s="5">
        <v>314</v>
      </c>
      <c r="B318" s="5">
        <f t="shared" si="36"/>
        <v>0</v>
      </c>
      <c r="C318" s="5">
        <f t="shared" si="30"/>
        <v>0</v>
      </c>
      <c r="D318" s="21">
        <f t="shared" si="35"/>
        <v>0</v>
      </c>
      <c r="E318" s="12">
        <f t="shared" si="31"/>
        <v>0</v>
      </c>
      <c r="F318" s="22"/>
      <c r="G318" s="16">
        <f t="shared" si="32"/>
        <v>0</v>
      </c>
      <c r="H318" s="13">
        <f t="shared" si="33"/>
        <v>48670</v>
      </c>
      <c r="I318" s="23"/>
      <c r="J318" s="15" t="str">
        <f t="shared" si="34"/>
        <v> </v>
      </c>
    </row>
    <row r="319" spans="1:10" ht="12.75">
      <c r="A319" s="5">
        <v>315</v>
      </c>
      <c r="B319" s="5">
        <f t="shared" si="36"/>
        <v>0</v>
      </c>
      <c r="C319" s="5">
        <f t="shared" si="30"/>
        <v>0</v>
      </c>
      <c r="D319" s="21">
        <f t="shared" si="35"/>
        <v>0</v>
      </c>
      <c r="E319" s="12">
        <f t="shared" si="31"/>
        <v>0</v>
      </c>
      <c r="F319" s="22"/>
      <c r="G319" s="16">
        <f t="shared" si="32"/>
        <v>0</v>
      </c>
      <c r="H319" s="13">
        <f t="shared" si="33"/>
        <v>48700</v>
      </c>
      <c r="I319" s="23"/>
      <c r="J319" s="15" t="str">
        <f t="shared" si="34"/>
        <v> </v>
      </c>
    </row>
    <row r="320" spans="1:10" ht="12.75">
      <c r="A320" s="5">
        <v>316</v>
      </c>
      <c r="B320" s="5">
        <f t="shared" si="36"/>
        <v>0</v>
      </c>
      <c r="C320" s="5">
        <f t="shared" si="30"/>
        <v>0</v>
      </c>
      <c r="D320" s="21">
        <f t="shared" si="35"/>
        <v>0</v>
      </c>
      <c r="E320" s="12">
        <f t="shared" si="31"/>
        <v>0</v>
      </c>
      <c r="F320" s="22"/>
      <c r="G320" s="16">
        <f t="shared" si="32"/>
        <v>0</v>
      </c>
      <c r="H320" s="13">
        <f t="shared" si="33"/>
        <v>48731</v>
      </c>
      <c r="I320" s="23"/>
      <c r="J320" s="15" t="str">
        <f t="shared" si="34"/>
        <v> </v>
      </c>
    </row>
    <row r="321" spans="1:10" ht="12.75">
      <c r="A321" s="5">
        <v>317</v>
      </c>
      <c r="B321" s="5">
        <f t="shared" si="36"/>
        <v>0</v>
      </c>
      <c r="C321" s="5">
        <f t="shared" si="30"/>
        <v>0</v>
      </c>
      <c r="D321" s="21">
        <f t="shared" si="35"/>
        <v>0</v>
      </c>
      <c r="E321" s="12">
        <f t="shared" si="31"/>
        <v>0</v>
      </c>
      <c r="F321" s="22"/>
      <c r="G321" s="16">
        <f t="shared" si="32"/>
        <v>0</v>
      </c>
      <c r="H321" s="13">
        <f t="shared" si="33"/>
        <v>48761</v>
      </c>
      <c r="I321" s="23"/>
      <c r="J321" s="15" t="str">
        <f t="shared" si="34"/>
        <v> </v>
      </c>
    </row>
    <row r="322" spans="1:10" ht="12.75">
      <c r="A322" s="5">
        <v>318</v>
      </c>
      <c r="B322" s="5">
        <f t="shared" si="36"/>
        <v>0</v>
      </c>
      <c r="C322" s="5">
        <f t="shared" si="30"/>
        <v>0</v>
      </c>
      <c r="D322" s="21">
        <f t="shared" si="35"/>
        <v>0</v>
      </c>
      <c r="E322" s="12">
        <f t="shared" si="31"/>
        <v>0</v>
      </c>
      <c r="F322" s="22"/>
      <c r="G322" s="16">
        <f t="shared" si="32"/>
        <v>0</v>
      </c>
      <c r="H322" s="13">
        <f t="shared" si="33"/>
        <v>48792</v>
      </c>
      <c r="I322" s="23"/>
      <c r="J322" s="15" t="str">
        <f t="shared" si="34"/>
        <v> </v>
      </c>
    </row>
    <row r="323" spans="1:10" ht="12.75">
      <c r="A323" s="5">
        <v>319</v>
      </c>
      <c r="B323" s="5">
        <f t="shared" si="36"/>
        <v>0</v>
      </c>
      <c r="C323" s="5">
        <f t="shared" si="30"/>
        <v>0</v>
      </c>
      <c r="D323" s="21">
        <f t="shared" si="35"/>
        <v>0</v>
      </c>
      <c r="E323" s="12">
        <f t="shared" si="31"/>
        <v>0</v>
      </c>
      <c r="F323" s="22"/>
      <c r="G323" s="16">
        <f t="shared" si="32"/>
        <v>0</v>
      </c>
      <c r="H323" s="13">
        <f t="shared" si="33"/>
        <v>48823</v>
      </c>
      <c r="I323" s="23"/>
      <c r="J323" s="15" t="str">
        <f t="shared" si="34"/>
        <v> </v>
      </c>
    </row>
    <row r="324" spans="1:10" ht="12.75">
      <c r="A324" s="5">
        <v>320</v>
      </c>
      <c r="B324" s="5">
        <f t="shared" si="36"/>
        <v>0</v>
      </c>
      <c r="C324" s="5">
        <f t="shared" si="30"/>
        <v>0</v>
      </c>
      <c r="D324" s="21">
        <f t="shared" si="35"/>
        <v>0</v>
      </c>
      <c r="E324" s="12">
        <f t="shared" si="31"/>
        <v>0</v>
      </c>
      <c r="F324" s="22"/>
      <c r="G324" s="16">
        <f t="shared" si="32"/>
        <v>0</v>
      </c>
      <c r="H324" s="13">
        <f t="shared" si="33"/>
        <v>48853</v>
      </c>
      <c r="I324" s="23"/>
      <c r="J324" s="15" t="str">
        <f t="shared" si="34"/>
        <v> </v>
      </c>
    </row>
    <row r="325" spans="1:10" ht="12.75">
      <c r="A325" s="5">
        <v>321</v>
      </c>
      <c r="B325" s="5">
        <f t="shared" si="36"/>
        <v>0</v>
      </c>
      <c r="C325" s="5">
        <f t="shared" si="30"/>
        <v>0</v>
      </c>
      <c r="D325" s="21">
        <f t="shared" si="35"/>
        <v>0</v>
      </c>
      <c r="E325" s="12">
        <f t="shared" si="31"/>
        <v>0</v>
      </c>
      <c r="F325" s="22"/>
      <c r="G325" s="16">
        <f t="shared" si="32"/>
        <v>0</v>
      </c>
      <c r="H325" s="13">
        <f t="shared" si="33"/>
        <v>48884</v>
      </c>
      <c r="I325" s="23"/>
      <c r="J325" s="15" t="str">
        <f t="shared" si="34"/>
        <v> </v>
      </c>
    </row>
    <row r="326" spans="1:10" ht="12.75">
      <c r="A326" s="5">
        <v>322</v>
      </c>
      <c r="B326" s="5">
        <f t="shared" si="36"/>
        <v>0</v>
      </c>
      <c r="C326" s="5">
        <f t="shared" si="30"/>
        <v>0</v>
      </c>
      <c r="D326" s="21">
        <f t="shared" si="35"/>
        <v>0</v>
      </c>
      <c r="E326" s="12">
        <f t="shared" si="31"/>
        <v>0</v>
      </c>
      <c r="F326" s="22"/>
      <c r="G326" s="16">
        <f t="shared" si="32"/>
        <v>0</v>
      </c>
      <c r="H326" s="13">
        <f t="shared" si="33"/>
        <v>48914</v>
      </c>
      <c r="I326" s="23"/>
      <c r="J326" s="15" t="str">
        <f t="shared" si="34"/>
        <v> </v>
      </c>
    </row>
    <row r="327" spans="1:10" ht="12.75">
      <c r="A327" s="5">
        <v>323</v>
      </c>
      <c r="B327" s="5">
        <f t="shared" si="36"/>
        <v>0</v>
      </c>
      <c r="C327" s="5">
        <f aca="true" t="shared" si="37" ref="C327:C390">IF(ROUND((B327*D327%)/12,0)&lt;0,0,ROUND((B327*D327%)/12,0))</f>
        <v>0</v>
      </c>
      <c r="D327" s="21">
        <f t="shared" si="35"/>
        <v>0</v>
      </c>
      <c r="E327" s="12">
        <f aca="true" t="shared" si="38" ref="E327:E390">IF((B327+C327)&lt;G327,(B327),IF((G327-C327)&lt;0,0,(G327-C327)))</f>
        <v>0</v>
      </c>
      <c r="F327" s="22"/>
      <c r="G327" s="16">
        <f aca="true" t="shared" si="39" ref="G327:G390">IF(B327=0,0,IF((B327+C327)&lt;G326,(B327+C327),G326))+I327</f>
        <v>0</v>
      </c>
      <c r="H327" s="13">
        <f aca="true" t="shared" si="40" ref="H327:H390">nextmonth(H326)</f>
        <v>48945</v>
      </c>
      <c r="I327" s="23"/>
      <c r="J327" s="15" t="str">
        <f aca="true" t="shared" si="41" ref="J327:J390">IF(G327=0," ",H327)</f>
        <v> </v>
      </c>
    </row>
    <row r="328" spans="1:10" ht="12.75">
      <c r="A328" s="5">
        <v>324</v>
      </c>
      <c r="B328" s="5">
        <f t="shared" si="36"/>
        <v>0</v>
      </c>
      <c r="C328" s="5">
        <f t="shared" si="37"/>
        <v>0</v>
      </c>
      <c r="D328" s="21">
        <f t="shared" si="35"/>
        <v>0</v>
      </c>
      <c r="E328" s="12">
        <f t="shared" si="38"/>
        <v>0</v>
      </c>
      <c r="F328" s="22"/>
      <c r="G328" s="16">
        <f t="shared" si="39"/>
        <v>0</v>
      </c>
      <c r="H328" s="13">
        <f t="shared" si="40"/>
        <v>48976</v>
      </c>
      <c r="I328" s="23"/>
      <c r="J328" s="15" t="str">
        <f t="shared" si="41"/>
        <v> </v>
      </c>
    </row>
    <row r="329" spans="1:10" ht="12.75">
      <c r="A329" s="5">
        <v>325</v>
      </c>
      <c r="B329" s="5">
        <f t="shared" si="36"/>
        <v>0</v>
      </c>
      <c r="C329" s="5">
        <f t="shared" si="37"/>
        <v>0</v>
      </c>
      <c r="D329" s="21">
        <f t="shared" si="35"/>
        <v>0</v>
      </c>
      <c r="E329" s="12">
        <f t="shared" si="38"/>
        <v>0</v>
      </c>
      <c r="F329" s="22"/>
      <c r="G329" s="16">
        <f t="shared" si="39"/>
        <v>0</v>
      </c>
      <c r="H329" s="13">
        <f t="shared" si="40"/>
        <v>49004</v>
      </c>
      <c r="I329" s="23"/>
      <c r="J329" s="15" t="str">
        <f t="shared" si="41"/>
        <v> </v>
      </c>
    </row>
    <row r="330" spans="1:10" ht="12.75">
      <c r="A330" s="5">
        <v>326</v>
      </c>
      <c r="B330" s="5">
        <f t="shared" si="36"/>
        <v>0</v>
      </c>
      <c r="C330" s="5">
        <f t="shared" si="37"/>
        <v>0</v>
      </c>
      <c r="D330" s="21">
        <f t="shared" si="35"/>
        <v>0</v>
      </c>
      <c r="E330" s="12">
        <f t="shared" si="38"/>
        <v>0</v>
      </c>
      <c r="F330" s="22"/>
      <c r="G330" s="16">
        <f t="shared" si="39"/>
        <v>0</v>
      </c>
      <c r="H330" s="13">
        <f t="shared" si="40"/>
        <v>49035</v>
      </c>
      <c r="I330" s="23"/>
      <c r="J330" s="15" t="str">
        <f t="shared" si="41"/>
        <v> </v>
      </c>
    </row>
    <row r="331" spans="1:10" ht="12.75">
      <c r="A331" s="5">
        <v>327</v>
      </c>
      <c r="B331" s="5">
        <f t="shared" si="36"/>
        <v>0</v>
      </c>
      <c r="C331" s="5">
        <f t="shared" si="37"/>
        <v>0</v>
      </c>
      <c r="D331" s="21">
        <f t="shared" si="35"/>
        <v>0</v>
      </c>
      <c r="E331" s="12">
        <f t="shared" si="38"/>
        <v>0</v>
      </c>
      <c r="F331" s="22"/>
      <c r="G331" s="16">
        <f t="shared" si="39"/>
        <v>0</v>
      </c>
      <c r="H331" s="13">
        <f t="shared" si="40"/>
        <v>49065</v>
      </c>
      <c r="I331" s="23"/>
      <c r="J331" s="15" t="str">
        <f t="shared" si="41"/>
        <v> </v>
      </c>
    </row>
    <row r="332" spans="1:10" ht="12.75">
      <c r="A332" s="5">
        <v>328</v>
      </c>
      <c r="B332" s="5">
        <f t="shared" si="36"/>
        <v>0</v>
      </c>
      <c r="C332" s="5">
        <f t="shared" si="37"/>
        <v>0</v>
      </c>
      <c r="D332" s="21">
        <f t="shared" si="35"/>
        <v>0</v>
      </c>
      <c r="E332" s="12">
        <f t="shared" si="38"/>
        <v>0</v>
      </c>
      <c r="F332" s="22"/>
      <c r="G332" s="16">
        <f t="shared" si="39"/>
        <v>0</v>
      </c>
      <c r="H332" s="13">
        <f t="shared" si="40"/>
        <v>49096</v>
      </c>
      <c r="I332" s="23"/>
      <c r="J332" s="15" t="str">
        <f t="shared" si="41"/>
        <v> </v>
      </c>
    </row>
    <row r="333" spans="1:10" ht="12.75">
      <c r="A333" s="5">
        <v>329</v>
      </c>
      <c r="B333" s="5">
        <f t="shared" si="36"/>
        <v>0</v>
      </c>
      <c r="C333" s="5">
        <f t="shared" si="37"/>
        <v>0</v>
      </c>
      <c r="D333" s="21">
        <f aca="true" t="shared" si="42" ref="D333:D396">IF(B333&gt;0,D332,0)</f>
        <v>0</v>
      </c>
      <c r="E333" s="12">
        <f t="shared" si="38"/>
        <v>0</v>
      </c>
      <c r="F333" s="22"/>
      <c r="G333" s="16">
        <f t="shared" si="39"/>
        <v>0</v>
      </c>
      <c r="H333" s="13">
        <f t="shared" si="40"/>
        <v>49126</v>
      </c>
      <c r="I333" s="23"/>
      <c r="J333" s="15" t="str">
        <f t="shared" si="41"/>
        <v> </v>
      </c>
    </row>
    <row r="334" spans="1:10" ht="12.75">
      <c r="A334" s="5">
        <v>330</v>
      </c>
      <c r="B334" s="5">
        <f t="shared" si="36"/>
        <v>0</v>
      </c>
      <c r="C334" s="5">
        <f t="shared" si="37"/>
        <v>0</v>
      </c>
      <c r="D334" s="21">
        <f t="shared" si="42"/>
        <v>0</v>
      </c>
      <c r="E334" s="12">
        <f t="shared" si="38"/>
        <v>0</v>
      </c>
      <c r="F334" s="22"/>
      <c r="G334" s="16">
        <f t="shared" si="39"/>
        <v>0</v>
      </c>
      <c r="H334" s="13">
        <f t="shared" si="40"/>
        <v>49157</v>
      </c>
      <c r="I334" s="23"/>
      <c r="J334" s="15" t="str">
        <f t="shared" si="41"/>
        <v> </v>
      </c>
    </row>
    <row r="335" spans="1:10" ht="12.75">
      <c r="A335" s="5">
        <v>331</v>
      </c>
      <c r="B335" s="5">
        <f t="shared" si="36"/>
        <v>0</v>
      </c>
      <c r="C335" s="5">
        <f t="shared" si="37"/>
        <v>0</v>
      </c>
      <c r="D335" s="21">
        <f t="shared" si="42"/>
        <v>0</v>
      </c>
      <c r="E335" s="12">
        <f t="shared" si="38"/>
        <v>0</v>
      </c>
      <c r="F335" s="22"/>
      <c r="G335" s="16">
        <f t="shared" si="39"/>
        <v>0</v>
      </c>
      <c r="H335" s="13">
        <f t="shared" si="40"/>
        <v>49188</v>
      </c>
      <c r="I335" s="23"/>
      <c r="J335" s="15" t="str">
        <f t="shared" si="41"/>
        <v> </v>
      </c>
    </row>
    <row r="336" spans="1:10" ht="12.75">
      <c r="A336" s="5">
        <v>332</v>
      </c>
      <c r="B336" s="5">
        <f t="shared" si="36"/>
        <v>0</v>
      </c>
      <c r="C336" s="5">
        <f t="shared" si="37"/>
        <v>0</v>
      </c>
      <c r="D336" s="21">
        <f t="shared" si="42"/>
        <v>0</v>
      </c>
      <c r="E336" s="12">
        <f t="shared" si="38"/>
        <v>0</v>
      </c>
      <c r="F336" s="22"/>
      <c r="G336" s="16">
        <f t="shared" si="39"/>
        <v>0</v>
      </c>
      <c r="H336" s="13">
        <f t="shared" si="40"/>
        <v>49218</v>
      </c>
      <c r="I336" s="23"/>
      <c r="J336" s="15" t="str">
        <f t="shared" si="41"/>
        <v> </v>
      </c>
    </row>
    <row r="337" spans="1:10" ht="12.75">
      <c r="A337" s="5">
        <v>333</v>
      </c>
      <c r="B337" s="5">
        <f t="shared" si="36"/>
        <v>0</v>
      </c>
      <c r="C337" s="5">
        <f t="shared" si="37"/>
        <v>0</v>
      </c>
      <c r="D337" s="21">
        <f t="shared" si="42"/>
        <v>0</v>
      </c>
      <c r="E337" s="12">
        <f t="shared" si="38"/>
        <v>0</v>
      </c>
      <c r="F337" s="22"/>
      <c r="G337" s="16">
        <f t="shared" si="39"/>
        <v>0</v>
      </c>
      <c r="H337" s="13">
        <f t="shared" si="40"/>
        <v>49249</v>
      </c>
      <c r="I337" s="23"/>
      <c r="J337" s="15" t="str">
        <f t="shared" si="41"/>
        <v> </v>
      </c>
    </row>
    <row r="338" spans="1:10" ht="12.75">
      <c r="A338" s="5">
        <v>334</v>
      </c>
      <c r="B338" s="5">
        <f t="shared" si="36"/>
        <v>0</v>
      </c>
      <c r="C338" s="5">
        <f t="shared" si="37"/>
        <v>0</v>
      </c>
      <c r="D338" s="21">
        <f t="shared" si="42"/>
        <v>0</v>
      </c>
      <c r="E338" s="12">
        <f t="shared" si="38"/>
        <v>0</v>
      </c>
      <c r="F338" s="22"/>
      <c r="G338" s="16">
        <f t="shared" si="39"/>
        <v>0</v>
      </c>
      <c r="H338" s="13">
        <f t="shared" si="40"/>
        <v>49279</v>
      </c>
      <c r="I338" s="23"/>
      <c r="J338" s="15" t="str">
        <f t="shared" si="41"/>
        <v> </v>
      </c>
    </row>
    <row r="339" spans="1:10" ht="12.75">
      <c r="A339" s="5">
        <v>335</v>
      </c>
      <c r="B339" s="5">
        <f aca="true" t="shared" si="43" ref="B339:B402">IF((B338-(E338+F338))&lt;0,0,B338-(E338+F338))</f>
        <v>0</v>
      </c>
      <c r="C339" s="5">
        <f t="shared" si="37"/>
        <v>0</v>
      </c>
      <c r="D339" s="21">
        <f t="shared" si="42"/>
        <v>0</v>
      </c>
      <c r="E339" s="12">
        <f t="shared" si="38"/>
        <v>0</v>
      </c>
      <c r="F339" s="22"/>
      <c r="G339" s="16">
        <f t="shared" si="39"/>
        <v>0</v>
      </c>
      <c r="H339" s="13">
        <f t="shared" si="40"/>
        <v>49310</v>
      </c>
      <c r="I339" s="23"/>
      <c r="J339" s="15" t="str">
        <f t="shared" si="41"/>
        <v> </v>
      </c>
    </row>
    <row r="340" spans="1:10" ht="12.75">
      <c r="A340" s="5">
        <v>336</v>
      </c>
      <c r="B340" s="5">
        <f t="shared" si="43"/>
        <v>0</v>
      </c>
      <c r="C340" s="5">
        <f t="shared" si="37"/>
        <v>0</v>
      </c>
      <c r="D340" s="21">
        <f t="shared" si="42"/>
        <v>0</v>
      </c>
      <c r="E340" s="12">
        <f t="shared" si="38"/>
        <v>0</v>
      </c>
      <c r="F340" s="22"/>
      <c r="G340" s="16">
        <f t="shared" si="39"/>
        <v>0</v>
      </c>
      <c r="H340" s="13">
        <f t="shared" si="40"/>
        <v>49341</v>
      </c>
      <c r="I340" s="23"/>
      <c r="J340" s="15" t="str">
        <f t="shared" si="41"/>
        <v> </v>
      </c>
    </row>
    <row r="341" spans="1:10" ht="12.75">
      <c r="A341" s="5">
        <v>337</v>
      </c>
      <c r="B341" s="5">
        <f t="shared" si="43"/>
        <v>0</v>
      </c>
      <c r="C341" s="5">
        <f t="shared" si="37"/>
        <v>0</v>
      </c>
      <c r="D341" s="21">
        <f t="shared" si="42"/>
        <v>0</v>
      </c>
      <c r="E341" s="12">
        <f t="shared" si="38"/>
        <v>0</v>
      </c>
      <c r="F341" s="22"/>
      <c r="G341" s="16">
        <f t="shared" si="39"/>
        <v>0</v>
      </c>
      <c r="H341" s="13">
        <f t="shared" si="40"/>
        <v>49369</v>
      </c>
      <c r="I341" s="23"/>
      <c r="J341" s="15" t="str">
        <f t="shared" si="41"/>
        <v> </v>
      </c>
    </row>
    <row r="342" spans="1:10" ht="12.75">
      <c r="A342" s="5">
        <v>338</v>
      </c>
      <c r="B342" s="5">
        <f t="shared" si="43"/>
        <v>0</v>
      </c>
      <c r="C342" s="5">
        <f t="shared" si="37"/>
        <v>0</v>
      </c>
      <c r="D342" s="21">
        <f t="shared" si="42"/>
        <v>0</v>
      </c>
      <c r="E342" s="12">
        <f t="shared" si="38"/>
        <v>0</v>
      </c>
      <c r="F342" s="22"/>
      <c r="G342" s="16">
        <f t="shared" si="39"/>
        <v>0</v>
      </c>
      <c r="H342" s="13">
        <f t="shared" si="40"/>
        <v>49400</v>
      </c>
      <c r="I342" s="23"/>
      <c r="J342" s="15" t="str">
        <f t="shared" si="41"/>
        <v> </v>
      </c>
    </row>
    <row r="343" spans="1:10" ht="12.75">
      <c r="A343" s="5">
        <v>339</v>
      </c>
      <c r="B343" s="5">
        <f t="shared" si="43"/>
        <v>0</v>
      </c>
      <c r="C343" s="5">
        <f t="shared" si="37"/>
        <v>0</v>
      </c>
      <c r="D343" s="21">
        <f t="shared" si="42"/>
        <v>0</v>
      </c>
      <c r="E343" s="12">
        <f t="shared" si="38"/>
        <v>0</v>
      </c>
      <c r="F343" s="22"/>
      <c r="G343" s="16">
        <f t="shared" si="39"/>
        <v>0</v>
      </c>
      <c r="H343" s="13">
        <f t="shared" si="40"/>
        <v>49430</v>
      </c>
      <c r="I343" s="23"/>
      <c r="J343" s="15" t="str">
        <f t="shared" si="41"/>
        <v> </v>
      </c>
    </row>
    <row r="344" spans="1:10" ht="12.75">
      <c r="A344" s="5">
        <v>340</v>
      </c>
      <c r="B344" s="5">
        <f t="shared" si="43"/>
        <v>0</v>
      </c>
      <c r="C344" s="5">
        <f t="shared" si="37"/>
        <v>0</v>
      </c>
      <c r="D344" s="21">
        <f t="shared" si="42"/>
        <v>0</v>
      </c>
      <c r="E344" s="12">
        <f t="shared" si="38"/>
        <v>0</v>
      </c>
      <c r="F344" s="22"/>
      <c r="G344" s="16">
        <f t="shared" si="39"/>
        <v>0</v>
      </c>
      <c r="H344" s="13">
        <f t="shared" si="40"/>
        <v>49461</v>
      </c>
      <c r="I344" s="23"/>
      <c r="J344" s="15" t="str">
        <f t="shared" si="41"/>
        <v> </v>
      </c>
    </row>
    <row r="345" spans="1:10" ht="12.75">
      <c r="A345" s="5">
        <v>341</v>
      </c>
      <c r="B345" s="5">
        <f t="shared" si="43"/>
        <v>0</v>
      </c>
      <c r="C345" s="5">
        <f t="shared" si="37"/>
        <v>0</v>
      </c>
      <c r="D345" s="21">
        <f t="shared" si="42"/>
        <v>0</v>
      </c>
      <c r="E345" s="12">
        <f t="shared" si="38"/>
        <v>0</v>
      </c>
      <c r="F345" s="22"/>
      <c r="G345" s="16">
        <f t="shared" si="39"/>
        <v>0</v>
      </c>
      <c r="H345" s="13">
        <f t="shared" si="40"/>
        <v>49491</v>
      </c>
      <c r="I345" s="23"/>
      <c r="J345" s="15" t="str">
        <f t="shared" si="41"/>
        <v> </v>
      </c>
    </row>
    <row r="346" spans="1:10" ht="12.75">
      <c r="A346" s="5">
        <v>342</v>
      </c>
      <c r="B346" s="5">
        <f t="shared" si="43"/>
        <v>0</v>
      </c>
      <c r="C346" s="5">
        <f t="shared" si="37"/>
        <v>0</v>
      </c>
      <c r="D346" s="21">
        <f t="shared" si="42"/>
        <v>0</v>
      </c>
      <c r="E346" s="12">
        <f t="shared" si="38"/>
        <v>0</v>
      </c>
      <c r="F346" s="22"/>
      <c r="G346" s="16">
        <f t="shared" si="39"/>
        <v>0</v>
      </c>
      <c r="H346" s="13">
        <f t="shared" si="40"/>
        <v>49522</v>
      </c>
      <c r="I346" s="23"/>
      <c r="J346" s="15" t="str">
        <f t="shared" si="41"/>
        <v> </v>
      </c>
    </row>
    <row r="347" spans="1:10" ht="12.75">
      <c r="A347" s="5">
        <v>343</v>
      </c>
      <c r="B347" s="5">
        <f t="shared" si="43"/>
        <v>0</v>
      </c>
      <c r="C347" s="5">
        <f t="shared" si="37"/>
        <v>0</v>
      </c>
      <c r="D347" s="21">
        <f t="shared" si="42"/>
        <v>0</v>
      </c>
      <c r="E347" s="12">
        <f t="shared" si="38"/>
        <v>0</v>
      </c>
      <c r="F347" s="22"/>
      <c r="G347" s="16">
        <f t="shared" si="39"/>
        <v>0</v>
      </c>
      <c r="H347" s="13">
        <f t="shared" si="40"/>
        <v>49553</v>
      </c>
      <c r="I347" s="23"/>
      <c r="J347" s="15" t="str">
        <f t="shared" si="41"/>
        <v> </v>
      </c>
    </row>
    <row r="348" spans="1:10" ht="12.75">
      <c r="A348" s="5">
        <v>344</v>
      </c>
      <c r="B348" s="5">
        <f t="shared" si="43"/>
        <v>0</v>
      </c>
      <c r="C348" s="5">
        <f t="shared" si="37"/>
        <v>0</v>
      </c>
      <c r="D348" s="21">
        <f t="shared" si="42"/>
        <v>0</v>
      </c>
      <c r="E348" s="12">
        <f t="shared" si="38"/>
        <v>0</v>
      </c>
      <c r="F348" s="22"/>
      <c r="G348" s="16">
        <f t="shared" si="39"/>
        <v>0</v>
      </c>
      <c r="H348" s="13">
        <f t="shared" si="40"/>
        <v>49583</v>
      </c>
      <c r="I348" s="23"/>
      <c r="J348" s="15" t="str">
        <f t="shared" si="41"/>
        <v> </v>
      </c>
    </row>
    <row r="349" spans="1:10" ht="12.75">
      <c r="A349" s="5">
        <v>345</v>
      </c>
      <c r="B349" s="5">
        <f t="shared" si="43"/>
        <v>0</v>
      </c>
      <c r="C349" s="5">
        <f t="shared" si="37"/>
        <v>0</v>
      </c>
      <c r="D349" s="21">
        <f t="shared" si="42"/>
        <v>0</v>
      </c>
      <c r="E349" s="12">
        <f t="shared" si="38"/>
        <v>0</v>
      </c>
      <c r="F349" s="22"/>
      <c r="G349" s="16">
        <f t="shared" si="39"/>
        <v>0</v>
      </c>
      <c r="H349" s="13">
        <f t="shared" si="40"/>
        <v>49614</v>
      </c>
      <c r="I349" s="23"/>
      <c r="J349" s="15" t="str">
        <f t="shared" si="41"/>
        <v> </v>
      </c>
    </row>
    <row r="350" spans="1:10" ht="12.75">
      <c r="A350" s="5">
        <v>346</v>
      </c>
      <c r="B350" s="5">
        <f t="shared" si="43"/>
        <v>0</v>
      </c>
      <c r="C350" s="5">
        <f t="shared" si="37"/>
        <v>0</v>
      </c>
      <c r="D350" s="21">
        <f t="shared" si="42"/>
        <v>0</v>
      </c>
      <c r="E350" s="12">
        <f t="shared" si="38"/>
        <v>0</v>
      </c>
      <c r="F350" s="22"/>
      <c r="G350" s="16">
        <f t="shared" si="39"/>
        <v>0</v>
      </c>
      <c r="H350" s="13">
        <f t="shared" si="40"/>
        <v>49644</v>
      </c>
      <c r="I350" s="23"/>
      <c r="J350" s="15" t="str">
        <f t="shared" si="41"/>
        <v> </v>
      </c>
    </row>
    <row r="351" spans="1:10" ht="12.75">
      <c r="A351" s="5">
        <v>347</v>
      </c>
      <c r="B351" s="5">
        <f t="shared" si="43"/>
        <v>0</v>
      </c>
      <c r="C351" s="5">
        <f t="shared" si="37"/>
        <v>0</v>
      </c>
      <c r="D351" s="21">
        <f t="shared" si="42"/>
        <v>0</v>
      </c>
      <c r="E351" s="12">
        <f t="shared" si="38"/>
        <v>0</v>
      </c>
      <c r="F351" s="22"/>
      <c r="G351" s="16">
        <f t="shared" si="39"/>
        <v>0</v>
      </c>
      <c r="H351" s="13">
        <f t="shared" si="40"/>
        <v>49675</v>
      </c>
      <c r="I351" s="23"/>
      <c r="J351" s="15" t="str">
        <f t="shared" si="41"/>
        <v> </v>
      </c>
    </row>
    <row r="352" spans="1:10" ht="12.75">
      <c r="A352" s="5">
        <v>348</v>
      </c>
      <c r="B352" s="5">
        <f t="shared" si="43"/>
        <v>0</v>
      </c>
      <c r="C352" s="5">
        <f t="shared" si="37"/>
        <v>0</v>
      </c>
      <c r="D352" s="21">
        <f t="shared" si="42"/>
        <v>0</v>
      </c>
      <c r="E352" s="12">
        <f t="shared" si="38"/>
        <v>0</v>
      </c>
      <c r="F352" s="22"/>
      <c r="G352" s="16">
        <f t="shared" si="39"/>
        <v>0</v>
      </c>
      <c r="H352" s="13">
        <f t="shared" si="40"/>
        <v>49706</v>
      </c>
      <c r="I352" s="23"/>
      <c r="J352" s="15" t="str">
        <f t="shared" si="41"/>
        <v> </v>
      </c>
    </row>
    <row r="353" spans="1:10" ht="12.75">
      <c r="A353" s="5">
        <v>349</v>
      </c>
      <c r="B353" s="5">
        <f t="shared" si="43"/>
        <v>0</v>
      </c>
      <c r="C353" s="5">
        <f t="shared" si="37"/>
        <v>0</v>
      </c>
      <c r="D353" s="21">
        <f t="shared" si="42"/>
        <v>0</v>
      </c>
      <c r="E353" s="12">
        <f t="shared" si="38"/>
        <v>0</v>
      </c>
      <c r="F353" s="22"/>
      <c r="G353" s="16">
        <f t="shared" si="39"/>
        <v>0</v>
      </c>
      <c r="H353" s="13">
        <f t="shared" si="40"/>
        <v>49735</v>
      </c>
      <c r="I353" s="23"/>
      <c r="J353" s="15" t="str">
        <f t="shared" si="41"/>
        <v> </v>
      </c>
    </row>
    <row r="354" spans="1:10" ht="12.75">
      <c r="A354" s="5">
        <v>350</v>
      </c>
      <c r="B354" s="5">
        <f t="shared" si="43"/>
        <v>0</v>
      </c>
      <c r="C354" s="5">
        <f t="shared" si="37"/>
        <v>0</v>
      </c>
      <c r="D354" s="21">
        <f t="shared" si="42"/>
        <v>0</v>
      </c>
      <c r="E354" s="12">
        <f t="shared" si="38"/>
        <v>0</v>
      </c>
      <c r="F354" s="22"/>
      <c r="G354" s="16">
        <f t="shared" si="39"/>
        <v>0</v>
      </c>
      <c r="H354" s="13">
        <f t="shared" si="40"/>
        <v>49766</v>
      </c>
      <c r="I354" s="23"/>
      <c r="J354" s="15" t="str">
        <f t="shared" si="41"/>
        <v> </v>
      </c>
    </row>
    <row r="355" spans="1:10" ht="12.75">
      <c r="A355" s="5">
        <v>351</v>
      </c>
      <c r="B355" s="5">
        <f t="shared" si="43"/>
        <v>0</v>
      </c>
      <c r="C355" s="5">
        <f t="shared" si="37"/>
        <v>0</v>
      </c>
      <c r="D355" s="21">
        <f t="shared" si="42"/>
        <v>0</v>
      </c>
      <c r="E355" s="12">
        <f t="shared" si="38"/>
        <v>0</v>
      </c>
      <c r="F355" s="22"/>
      <c r="G355" s="16">
        <f t="shared" si="39"/>
        <v>0</v>
      </c>
      <c r="H355" s="13">
        <f t="shared" si="40"/>
        <v>49796</v>
      </c>
      <c r="I355" s="23"/>
      <c r="J355" s="15" t="str">
        <f t="shared" si="41"/>
        <v> </v>
      </c>
    </row>
    <row r="356" spans="1:10" ht="12.75">
      <c r="A356" s="5">
        <v>352</v>
      </c>
      <c r="B356" s="5">
        <f t="shared" si="43"/>
        <v>0</v>
      </c>
      <c r="C356" s="5">
        <f t="shared" si="37"/>
        <v>0</v>
      </c>
      <c r="D356" s="21">
        <f t="shared" si="42"/>
        <v>0</v>
      </c>
      <c r="E356" s="12">
        <f t="shared" si="38"/>
        <v>0</v>
      </c>
      <c r="F356" s="22"/>
      <c r="G356" s="16">
        <f t="shared" si="39"/>
        <v>0</v>
      </c>
      <c r="H356" s="13">
        <f t="shared" si="40"/>
        <v>49827</v>
      </c>
      <c r="I356" s="23"/>
      <c r="J356" s="15" t="str">
        <f t="shared" si="41"/>
        <v> </v>
      </c>
    </row>
    <row r="357" spans="1:10" ht="12.75">
      <c r="A357" s="5">
        <v>353</v>
      </c>
      <c r="B357" s="5">
        <f t="shared" si="43"/>
        <v>0</v>
      </c>
      <c r="C357" s="5">
        <f t="shared" si="37"/>
        <v>0</v>
      </c>
      <c r="D357" s="21">
        <f t="shared" si="42"/>
        <v>0</v>
      </c>
      <c r="E357" s="12">
        <f t="shared" si="38"/>
        <v>0</v>
      </c>
      <c r="F357" s="22"/>
      <c r="G357" s="16">
        <f t="shared" si="39"/>
        <v>0</v>
      </c>
      <c r="H357" s="13">
        <f t="shared" si="40"/>
        <v>49857</v>
      </c>
      <c r="I357" s="23"/>
      <c r="J357" s="15" t="str">
        <f t="shared" si="41"/>
        <v> </v>
      </c>
    </row>
    <row r="358" spans="1:10" ht="12.75">
      <c r="A358" s="5">
        <v>354</v>
      </c>
      <c r="B358" s="5">
        <f t="shared" si="43"/>
        <v>0</v>
      </c>
      <c r="C358" s="5">
        <f t="shared" si="37"/>
        <v>0</v>
      </c>
      <c r="D358" s="21">
        <f t="shared" si="42"/>
        <v>0</v>
      </c>
      <c r="E358" s="12">
        <f t="shared" si="38"/>
        <v>0</v>
      </c>
      <c r="F358" s="22"/>
      <c r="G358" s="16">
        <f t="shared" si="39"/>
        <v>0</v>
      </c>
      <c r="H358" s="13">
        <f t="shared" si="40"/>
        <v>49888</v>
      </c>
      <c r="I358" s="23"/>
      <c r="J358" s="15" t="str">
        <f t="shared" si="41"/>
        <v> </v>
      </c>
    </row>
    <row r="359" spans="1:10" ht="12.75">
      <c r="A359" s="5">
        <v>355</v>
      </c>
      <c r="B359" s="5">
        <f t="shared" si="43"/>
        <v>0</v>
      </c>
      <c r="C359" s="5">
        <f t="shared" si="37"/>
        <v>0</v>
      </c>
      <c r="D359" s="21">
        <f t="shared" si="42"/>
        <v>0</v>
      </c>
      <c r="E359" s="12">
        <f t="shared" si="38"/>
        <v>0</v>
      </c>
      <c r="F359" s="22"/>
      <c r="G359" s="16">
        <f t="shared" si="39"/>
        <v>0</v>
      </c>
      <c r="H359" s="13">
        <f t="shared" si="40"/>
        <v>49919</v>
      </c>
      <c r="I359" s="23"/>
      <c r="J359" s="15" t="str">
        <f t="shared" si="41"/>
        <v> </v>
      </c>
    </row>
    <row r="360" spans="1:10" ht="12.75">
      <c r="A360" s="5">
        <v>356</v>
      </c>
      <c r="B360" s="5">
        <f t="shared" si="43"/>
        <v>0</v>
      </c>
      <c r="C360" s="5">
        <f t="shared" si="37"/>
        <v>0</v>
      </c>
      <c r="D360" s="21">
        <f t="shared" si="42"/>
        <v>0</v>
      </c>
      <c r="E360" s="12">
        <f t="shared" si="38"/>
        <v>0</v>
      </c>
      <c r="F360" s="22"/>
      <c r="G360" s="16">
        <f t="shared" si="39"/>
        <v>0</v>
      </c>
      <c r="H360" s="13">
        <f t="shared" si="40"/>
        <v>49949</v>
      </c>
      <c r="I360" s="23"/>
      <c r="J360" s="15" t="str">
        <f t="shared" si="41"/>
        <v> </v>
      </c>
    </row>
    <row r="361" spans="1:10" ht="12.75">
      <c r="A361" s="5">
        <v>357</v>
      </c>
      <c r="B361" s="5">
        <f t="shared" si="43"/>
        <v>0</v>
      </c>
      <c r="C361" s="5">
        <f t="shared" si="37"/>
        <v>0</v>
      </c>
      <c r="D361" s="21">
        <f t="shared" si="42"/>
        <v>0</v>
      </c>
      <c r="E361" s="12">
        <f t="shared" si="38"/>
        <v>0</v>
      </c>
      <c r="F361" s="22"/>
      <c r="G361" s="16">
        <f t="shared" si="39"/>
        <v>0</v>
      </c>
      <c r="H361" s="13">
        <f t="shared" si="40"/>
        <v>49980</v>
      </c>
      <c r="I361" s="23"/>
      <c r="J361" s="15" t="str">
        <f t="shared" si="41"/>
        <v> </v>
      </c>
    </row>
    <row r="362" spans="1:10" ht="12.75">
      <c r="A362" s="5">
        <v>358</v>
      </c>
      <c r="B362" s="5">
        <f t="shared" si="43"/>
        <v>0</v>
      </c>
      <c r="C362" s="5">
        <f t="shared" si="37"/>
        <v>0</v>
      </c>
      <c r="D362" s="21">
        <f t="shared" si="42"/>
        <v>0</v>
      </c>
      <c r="E362" s="12">
        <f t="shared" si="38"/>
        <v>0</v>
      </c>
      <c r="F362" s="22"/>
      <c r="G362" s="16">
        <f t="shared" si="39"/>
        <v>0</v>
      </c>
      <c r="H362" s="13">
        <f t="shared" si="40"/>
        <v>50010</v>
      </c>
      <c r="I362" s="23"/>
      <c r="J362" s="15" t="str">
        <f t="shared" si="41"/>
        <v> </v>
      </c>
    </row>
    <row r="363" spans="1:10" ht="12.75">
      <c r="A363" s="5">
        <v>359</v>
      </c>
      <c r="B363" s="5">
        <f t="shared" si="43"/>
        <v>0</v>
      </c>
      <c r="C363" s="5">
        <f t="shared" si="37"/>
        <v>0</v>
      </c>
      <c r="D363" s="21">
        <f t="shared" si="42"/>
        <v>0</v>
      </c>
      <c r="E363" s="12">
        <f t="shared" si="38"/>
        <v>0</v>
      </c>
      <c r="F363" s="22"/>
      <c r="G363" s="16">
        <f t="shared" si="39"/>
        <v>0</v>
      </c>
      <c r="H363" s="13">
        <f t="shared" si="40"/>
        <v>50041</v>
      </c>
      <c r="I363" s="23"/>
      <c r="J363" s="15" t="str">
        <f t="shared" si="41"/>
        <v> </v>
      </c>
    </row>
    <row r="364" spans="1:10" ht="12.75">
      <c r="A364" s="5">
        <v>360</v>
      </c>
      <c r="B364" s="5">
        <f t="shared" si="43"/>
        <v>0</v>
      </c>
      <c r="C364" s="5">
        <f t="shared" si="37"/>
        <v>0</v>
      </c>
      <c r="D364" s="21">
        <f t="shared" si="42"/>
        <v>0</v>
      </c>
      <c r="E364" s="12">
        <f t="shared" si="38"/>
        <v>0</v>
      </c>
      <c r="F364" s="22"/>
      <c r="G364" s="16">
        <f t="shared" si="39"/>
        <v>0</v>
      </c>
      <c r="H364" s="13">
        <f t="shared" si="40"/>
        <v>50072</v>
      </c>
      <c r="I364" s="23"/>
      <c r="J364" s="15" t="str">
        <f t="shared" si="41"/>
        <v> </v>
      </c>
    </row>
    <row r="365" spans="1:10" ht="12.75">
      <c r="A365" s="5">
        <v>361</v>
      </c>
      <c r="B365" s="5">
        <f t="shared" si="43"/>
        <v>0</v>
      </c>
      <c r="C365" s="5">
        <f t="shared" si="37"/>
        <v>0</v>
      </c>
      <c r="D365" s="21">
        <f t="shared" si="42"/>
        <v>0</v>
      </c>
      <c r="E365" s="12">
        <f t="shared" si="38"/>
        <v>0</v>
      </c>
      <c r="F365" s="22"/>
      <c r="G365" s="16">
        <f t="shared" si="39"/>
        <v>0</v>
      </c>
      <c r="H365" s="13">
        <f t="shared" si="40"/>
        <v>50100</v>
      </c>
      <c r="I365" s="23"/>
      <c r="J365" s="15" t="str">
        <f t="shared" si="41"/>
        <v> </v>
      </c>
    </row>
    <row r="366" spans="1:10" ht="12.75">
      <c r="A366" s="5">
        <v>362</v>
      </c>
      <c r="B366" s="5">
        <f t="shared" si="43"/>
        <v>0</v>
      </c>
      <c r="C366" s="5">
        <f t="shared" si="37"/>
        <v>0</v>
      </c>
      <c r="D366" s="21">
        <f t="shared" si="42"/>
        <v>0</v>
      </c>
      <c r="E366" s="12">
        <f t="shared" si="38"/>
        <v>0</v>
      </c>
      <c r="F366" s="22"/>
      <c r="G366" s="16">
        <f t="shared" si="39"/>
        <v>0</v>
      </c>
      <c r="H366" s="13">
        <f t="shared" si="40"/>
        <v>50131</v>
      </c>
      <c r="I366" s="23"/>
      <c r="J366" s="15" t="str">
        <f t="shared" si="41"/>
        <v> </v>
      </c>
    </row>
    <row r="367" spans="1:10" ht="12.75">
      <c r="A367" s="5">
        <v>363</v>
      </c>
      <c r="B367" s="5">
        <f t="shared" si="43"/>
        <v>0</v>
      </c>
      <c r="C367" s="5">
        <f t="shared" si="37"/>
        <v>0</v>
      </c>
      <c r="D367" s="21">
        <f t="shared" si="42"/>
        <v>0</v>
      </c>
      <c r="E367" s="12">
        <f t="shared" si="38"/>
        <v>0</v>
      </c>
      <c r="F367" s="22"/>
      <c r="G367" s="16">
        <f t="shared" si="39"/>
        <v>0</v>
      </c>
      <c r="H367" s="13">
        <f t="shared" si="40"/>
        <v>50161</v>
      </c>
      <c r="I367" s="23"/>
      <c r="J367" s="15" t="str">
        <f t="shared" si="41"/>
        <v> </v>
      </c>
    </row>
    <row r="368" spans="1:10" ht="12.75">
      <c r="A368" s="5">
        <v>364</v>
      </c>
      <c r="B368" s="5">
        <f t="shared" si="43"/>
        <v>0</v>
      </c>
      <c r="C368" s="5">
        <f t="shared" si="37"/>
        <v>0</v>
      </c>
      <c r="D368" s="21">
        <f t="shared" si="42"/>
        <v>0</v>
      </c>
      <c r="E368" s="12">
        <f t="shared" si="38"/>
        <v>0</v>
      </c>
      <c r="F368" s="22"/>
      <c r="G368" s="16">
        <f t="shared" si="39"/>
        <v>0</v>
      </c>
      <c r="H368" s="13">
        <f t="shared" si="40"/>
        <v>50192</v>
      </c>
      <c r="I368" s="23"/>
      <c r="J368" s="15" t="str">
        <f t="shared" si="41"/>
        <v> </v>
      </c>
    </row>
    <row r="369" spans="1:10" ht="12.75">
      <c r="A369" s="5">
        <v>365</v>
      </c>
      <c r="B369" s="5">
        <f t="shared" si="43"/>
        <v>0</v>
      </c>
      <c r="C369" s="5">
        <f t="shared" si="37"/>
        <v>0</v>
      </c>
      <c r="D369" s="21">
        <f t="shared" si="42"/>
        <v>0</v>
      </c>
      <c r="E369" s="12">
        <f t="shared" si="38"/>
        <v>0</v>
      </c>
      <c r="F369" s="22"/>
      <c r="G369" s="16">
        <f t="shared" si="39"/>
        <v>0</v>
      </c>
      <c r="H369" s="13">
        <f t="shared" si="40"/>
        <v>50222</v>
      </c>
      <c r="I369" s="23"/>
      <c r="J369" s="15" t="str">
        <f t="shared" si="41"/>
        <v> </v>
      </c>
    </row>
    <row r="370" spans="1:10" ht="12.75">
      <c r="A370" s="5">
        <v>366</v>
      </c>
      <c r="B370" s="5">
        <f t="shared" si="43"/>
        <v>0</v>
      </c>
      <c r="C370" s="5">
        <f t="shared" si="37"/>
        <v>0</v>
      </c>
      <c r="D370" s="21">
        <f t="shared" si="42"/>
        <v>0</v>
      </c>
      <c r="E370" s="12">
        <f t="shared" si="38"/>
        <v>0</v>
      </c>
      <c r="F370" s="22"/>
      <c r="G370" s="16">
        <f t="shared" si="39"/>
        <v>0</v>
      </c>
      <c r="H370" s="13">
        <f t="shared" si="40"/>
        <v>50253</v>
      </c>
      <c r="I370" s="23"/>
      <c r="J370" s="15" t="str">
        <f t="shared" si="41"/>
        <v> </v>
      </c>
    </row>
    <row r="371" spans="1:10" ht="12.75">
      <c r="A371" s="5">
        <v>367</v>
      </c>
      <c r="B371" s="5">
        <f t="shared" si="43"/>
        <v>0</v>
      </c>
      <c r="C371" s="5">
        <f t="shared" si="37"/>
        <v>0</v>
      </c>
      <c r="D371" s="21">
        <f t="shared" si="42"/>
        <v>0</v>
      </c>
      <c r="E371" s="12">
        <f t="shared" si="38"/>
        <v>0</v>
      </c>
      <c r="F371" s="22"/>
      <c r="G371" s="16">
        <f t="shared" si="39"/>
        <v>0</v>
      </c>
      <c r="H371" s="13">
        <f t="shared" si="40"/>
        <v>50284</v>
      </c>
      <c r="I371" s="23"/>
      <c r="J371" s="15" t="str">
        <f t="shared" si="41"/>
        <v> </v>
      </c>
    </row>
    <row r="372" spans="1:10" ht="12.75">
      <c r="A372" s="5">
        <v>368</v>
      </c>
      <c r="B372" s="5">
        <f t="shared" si="43"/>
        <v>0</v>
      </c>
      <c r="C372" s="5">
        <f t="shared" si="37"/>
        <v>0</v>
      </c>
      <c r="D372" s="21">
        <f t="shared" si="42"/>
        <v>0</v>
      </c>
      <c r="E372" s="12">
        <f t="shared" si="38"/>
        <v>0</v>
      </c>
      <c r="F372" s="22"/>
      <c r="G372" s="16">
        <f t="shared" si="39"/>
        <v>0</v>
      </c>
      <c r="H372" s="13">
        <f t="shared" si="40"/>
        <v>50314</v>
      </c>
      <c r="I372" s="23"/>
      <c r="J372" s="15" t="str">
        <f t="shared" si="41"/>
        <v> </v>
      </c>
    </row>
    <row r="373" spans="1:10" ht="12.75">
      <c r="A373" s="5">
        <v>369</v>
      </c>
      <c r="B373" s="5">
        <f t="shared" si="43"/>
        <v>0</v>
      </c>
      <c r="C373" s="5">
        <f t="shared" si="37"/>
        <v>0</v>
      </c>
      <c r="D373" s="21">
        <f t="shared" si="42"/>
        <v>0</v>
      </c>
      <c r="E373" s="12">
        <f t="shared" si="38"/>
        <v>0</v>
      </c>
      <c r="F373" s="22"/>
      <c r="G373" s="16">
        <f t="shared" si="39"/>
        <v>0</v>
      </c>
      <c r="H373" s="13">
        <f t="shared" si="40"/>
        <v>50345</v>
      </c>
      <c r="I373" s="23"/>
      <c r="J373" s="15" t="str">
        <f t="shared" si="41"/>
        <v> </v>
      </c>
    </row>
    <row r="374" spans="1:10" ht="12.75">
      <c r="A374" s="5">
        <v>370</v>
      </c>
      <c r="B374" s="5">
        <f t="shared" si="43"/>
        <v>0</v>
      </c>
      <c r="C374" s="5">
        <f t="shared" si="37"/>
        <v>0</v>
      </c>
      <c r="D374" s="21">
        <f t="shared" si="42"/>
        <v>0</v>
      </c>
      <c r="E374" s="12">
        <f t="shared" si="38"/>
        <v>0</v>
      </c>
      <c r="F374" s="22"/>
      <c r="G374" s="16">
        <f t="shared" si="39"/>
        <v>0</v>
      </c>
      <c r="H374" s="13">
        <f t="shared" si="40"/>
        <v>50375</v>
      </c>
      <c r="I374" s="23"/>
      <c r="J374" s="15" t="str">
        <f t="shared" si="41"/>
        <v> </v>
      </c>
    </row>
    <row r="375" spans="1:10" ht="12.75">
      <c r="A375" s="5">
        <v>371</v>
      </c>
      <c r="B375" s="5">
        <f t="shared" si="43"/>
        <v>0</v>
      </c>
      <c r="C375" s="5">
        <f t="shared" si="37"/>
        <v>0</v>
      </c>
      <c r="D375" s="21">
        <f t="shared" si="42"/>
        <v>0</v>
      </c>
      <c r="E375" s="12">
        <f t="shared" si="38"/>
        <v>0</v>
      </c>
      <c r="F375" s="22"/>
      <c r="G375" s="16">
        <f t="shared" si="39"/>
        <v>0</v>
      </c>
      <c r="H375" s="13">
        <f t="shared" si="40"/>
        <v>50406</v>
      </c>
      <c r="I375" s="23"/>
      <c r="J375" s="15" t="str">
        <f t="shared" si="41"/>
        <v> </v>
      </c>
    </row>
    <row r="376" spans="1:10" ht="12.75">
      <c r="A376" s="5">
        <v>372</v>
      </c>
      <c r="B376" s="5">
        <f t="shared" si="43"/>
        <v>0</v>
      </c>
      <c r="C376" s="5">
        <f t="shared" si="37"/>
        <v>0</v>
      </c>
      <c r="D376" s="21">
        <f t="shared" si="42"/>
        <v>0</v>
      </c>
      <c r="E376" s="12">
        <f t="shared" si="38"/>
        <v>0</v>
      </c>
      <c r="F376" s="22"/>
      <c r="G376" s="16">
        <f t="shared" si="39"/>
        <v>0</v>
      </c>
      <c r="H376" s="13">
        <f t="shared" si="40"/>
        <v>50437</v>
      </c>
      <c r="I376" s="23"/>
      <c r="J376" s="15" t="str">
        <f t="shared" si="41"/>
        <v> </v>
      </c>
    </row>
    <row r="377" spans="1:10" ht="12.75">
      <c r="A377" s="5">
        <v>373</v>
      </c>
      <c r="B377" s="5">
        <f t="shared" si="43"/>
        <v>0</v>
      </c>
      <c r="C377" s="5">
        <f t="shared" si="37"/>
        <v>0</v>
      </c>
      <c r="D377" s="21">
        <f t="shared" si="42"/>
        <v>0</v>
      </c>
      <c r="E377" s="12">
        <f t="shared" si="38"/>
        <v>0</v>
      </c>
      <c r="F377" s="22"/>
      <c r="G377" s="16">
        <f t="shared" si="39"/>
        <v>0</v>
      </c>
      <c r="H377" s="13">
        <f t="shared" si="40"/>
        <v>50465</v>
      </c>
      <c r="I377" s="23"/>
      <c r="J377" s="15" t="str">
        <f t="shared" si="41"/>
        <v> </v>
      </c>
    </row>
    <row r="378" spans="1:10" ht="12.75">
      <c r="A378" s="5">
        <v>374</v>
      </c>
      <c r="B378" s="5">
        <f t="shared" si="43"/>
        <v>0</v>
      </c>
      <c r="C378" s="5">
        <f t="shared" si="37"/>
        <v>0</v>
      </c>
      <c r="D378" s="21">
        <f t="shared" si="42"/>
        <v>0</v>
      </c>
      <c r="E378" s="12">
        <f t="shared" si="38"/>
        <v>0</v>
      </c>
      <c r="F378" s="22"/>
      <c r="G378" s="16">
        <f t="shared" si="39"/>
        <v>0</v>
      </c>
      <c r="H378" s="13">
        <f t="shared" si="40"/>
        <v>50496</v>
      </c>
      <c r="I378" s="23"/>
      <c r="J378" s="15" t="str">
        <f t="shared" si="41"/>
        <v> </v>
      </c>
    </row>
    <row r="379" spans="1:10" ht="12.75">
      <c r="A379" s="5">
        <v>375</v>
      </c>
      <c r="B379" s="5">
        <f t="shared" si="43"/>
        <v>0</v>
      </c>
      <c r="C379" s="5">
        <f t="shared" si="37"/>
        <v>0</v>
      </c>
      <c r="D379" s="21">
        <f t="shared" si="42"/>
        <v>0</v>
      </c>
      <c r="E379" s="12">
        <f t="shared" si="38"/>
        <v>0</v>
      </c>
      <c r="F379" s="22"/>
      <c r="G379" s="16">
        <f t="shared" si="39"/>
        <v>0</v>
      </c>
      <c r="H379" s="13">
        <f t="shared" si="40"/>
        <v>50526</v>
      </c>
      <c r="I379" s="23"/>
      <c r="J379" s="15" t="str">
        <f t="shared" si="41"/>
        <v> </v>
      </c>
    </row>
    <row r="380" spans="1:10" ht="12.75">
      <c r="A380" s="5">
        <v>376</v>
      </c>
      <c r="B380" s="5">
        <f t="shared" si="43"/>
        <v>0</v>
      </c>
      <c r="C380" s="5">
        <f t="shared" si="37"/>
        <v>0</v>
      </c>
      <c r="D380" s="21">
        <f t="shared" si="42"/>
        <v>0</v>
      </c>
      <c r="E380" s="12">
        <f t="shared" si="38"/>
        <v>0</v>
      </c>
      <c r="F380" s="22"/>
      <c r="G380" s="16">
        <f t="shared" si="39"/>
        <v>0</v>
      </c>
      <c r="H380" s="13">
        <f t="shared" si="40"/>
        <v>50557</v>
      </c>
      <c r="I380" s="23"/>
      <c r="J380" s="15" t="str">
        <f t="shared" si="41"/>
        <v> </v>
      </c>
    </row>
    <row r="381" spans="1:10" ht="12.75">
      <c r="A381" s="5">
        <v>377</v>
      </c>
      <c r="B381" s="5">
        <f t="shared" si="43"/>
        <v>0</v>
      </c>
      <c r="C381" s="5">
        <f t="shared" si="37"/>
        <v>0</v>
      </c>
      <c r="D381" s="21">
        <f t="shared" si="42"/>
        <v>0</v>
      </c>
      <c r="E381" s="12">
        <f t="shared" si="38"/>
        <v>0</v>
      </c>
      <c r="F381" s="22"/>
      <c r="G381" s="16">
        <f t="shared" si="39"/>
        <v>0</v>
      </c>
      <c r="H381" s="13">
        <f t="shared" si="40"/>
        <v>50587</v>
      </c>
      <c r="I381" s="23"/>
      <c r="J381" s="15" t="str">
        <f t="shared" si="41"/>
        <v> </v>
      </c>
    </row>
    <row r="382" spans="1:10" ht="12.75">
      <c r="A382" s="5">
        <v>378</v>
      </c>
      <c r="B382" s="5">
        <f t="shared" si="43"/>
        <v>0</v>
      </c>
      <c r="C382" s="5">
        <f t="shared" si="37"/>
        <v>0</v>
      </c>
      <c r="D382" s="21">
        <f t="shared" si="42"/>
        <v>0</v>
      </c>
      <c r="E382" s="12">
        <f t="shared" si="38"/>
        <v>0</v>
      </c>
      <c r="F382" s="22"/>
      <c r="G382" s="16">
        <f t="shared" si="39"/>
        <v>0</v>
      </c>
      <c r="H382" s="13">
        <f t="shared" si="40"/>
        <v>50618</v>
      </c>
      <c r="I382" s="23"/>
      <c r="J382" s="15" t="str">
        <f t="shared" si="41"/>
        <v> </v>
      </c>
    </row>
    <row r="383" spans="1:10" ht="12.75">
      <c r="A383" s="5">
        <v>379</v>
      </c>
      <c r="B383" s="5">
        <f t="shared" si="43"/>
        <v>0</v>
      </c>
      <c r="C383" s="5">
        <f t="shared" si="37"/>
        <v>0</v>
      </c>
      <c r="D383" s="21">
        <f t="shared" si="42"/>
        <v>0</v>
      </c>
      <c r="E383" s="12">
        <f t="shared" si="38"/>
        <v>0</v>
      </c>
      <c r="F383" s="22"/>
      <c r="G383" s="16">
        <f t="shared" si="39"/>
        <v>0</v>
      </c>
      <c r="H383" s="13">
        <f t="shared" si="40"/>
        <v>50649</v>
      </c>
      <c r="I383" s="23"/>
      <c r="J383" s="15" t="str">
        <f t="shared" si="41"/>
        <v> </v>
      </c>
    </row>
    <row r="384" spans="1:10" ht="12.75">
      <c r="A384" s="5">
        <v>380</v>
      </c>
      <c r="B384" s="5">
        <f t="shared" si="43"/>
        <v>0</v>
      </c>
      <c r="C384" s="5">
        <f t="shared" si="37"/>
        <v>0</v>
      </c>
      <c r="D384" s="21">
        <f t="shared" si="42"/>
        <v>0</v>
      </c>
      <c r="E384" s="12">
        <f t="shared" si="38"/>
        <v>0</v>
      </c>
      <c r="F384" s="22"/>
      <c r="G384" s="16">
        <f t="shared" si="39"/>
        <v>0</v>
      </c>
      <c r="H384" s="13">
        <f t="shared" si="40"/>
        <v>50679</v>
      </c>
      <c r="I384" s="23"/>
      <c r="J384" s="15" t="str">
        <f t="shared" si="41"/>
        <v> </v>
      </c>
    </row>
    <row r="385" spans="1:10" ht="12.75">
      <c r="A385" s="5">
        <v>381</v>
      </c>
      <c r="B385" s="5">
        <f t="shared" si="43"/>
        <v>0</v>
      </c>
      <c r="C385" s="5">
        <f t="shared" si="37"/>
        <v>0</v>
      </c>
      <c r="D385" s="21">
        <f t="shared" si="42"/>
        <v>0</v>
      </c>
      <c r="E385" s="12">
        <f t="shared" si="38"/>
        <v>0</v>
      </c>
      <c r="F385" s="22"/>
      <c r="G385" s="16">
        <f t="shared" si="39"/>
        <v>0</v>
      </c>
      <c r="H385" s="13">
        <f t="shared" si="40"/>
        <v>50710</v>
      </c>
      <c r="I385" s="23"/>
      <c r="J385" s="15" t="str">
        <f t="shared" si="41"/>
        <v> </v>
      </c>
    </row>
    <row r="386" spans="1:10" ht="12.75">
      <c r="A386" s="5">
        <v>382</v>
      </c>
      <c r="B386" s="5">
        <f t="shared" si="43"/>
        <v>0</v>
      </c>
      <c r="C386" s="5">
        <f t="shared" si="37"/>
        <v>0</v>
      </c>
      <c r="D386" s="21">
        <f t="shared" si="42"/>
        <v>0</v>
      </c>
      <c r="E386" s="12">
        <f t="shared" si="38"/>
        <v>0</v>
      </c>
      <c r="F386" s="22"/>
      <c r="G386" s="16">
        <f t="shared" si="39"/>
        <v>0</v>
      </c>
      <c r="H386" s="13">
        <f t="shared" si="40"/>
        <v>50740</v>
      </c>
      <c r="I386" s="23"/>
      <c r="J386" s="15" t="str">
        <f t="shared" si="41"/>
        <v> </v>
      </c>
    </row>
    <row r="387" spans="1:10" ht="12.75">
      <c r="A387" s="5">
        <v>383</v>
      </c>
      <c r="B387" s="5">
        <f t="shared" si="43"/>
        <v>0</v>
      </c>
      <c r="C387" s="5">
        <f t="shared" si="37"/>
        <v>0</v>
      </c>
      <c r="D387" s="21">
        <f t="shared" si="42"/>
        <v>0</v>
      </c>
      <c r="E387" s="12">
        <f t="shared" si="38"/>
        <v>0</v>
      </c>
      <c r="F387" s="22"/>
      <c r="G387" s="16">
        <f t="shared" si="39"/>
        <v>0</v>
      </c>
      <c r="H387" s="13">
        <f t="shared" si="40"/>
        <v>50771</v>
      </c>
      <c r="I387" s="23"/>
      <c r="J387" s="15" t="str">
        <f t="shared" si="41"/>
        <v> </v>
      </c>
    </row>
    <row r="388" spans="1:10" ht="12.75">
      <c r="A388" s="5">
        <v>384</v>
      </c>
      <c r="B388" s="5">
        <f t="shared" si="43"/>
        <v>0</v>
      </c>
      <c r="C388" s="5">
        <f t="shared" si="37"/>
        <v>0</v>
      </c>
      <c r="D388" s="21">
        <f t="shared" si="42"/>
        <v>0</v>
      </c>
      <c r="E388" s="12">
        <f t="shared" si="38"/>
        <v>0</v>
      </c>
      <c r="F388" s="22"/>
      <c r="G388" s="16">
        <f t="shared" si="39"/>
        <v>0</v>
      </c>
      <c r="H388" s="13">
        <f t="shared" si="40"/>
        <v>50802</v>
      </c>
      <c r="I388" s="23"/>
      <c r="J388" s="15" t="str">
        <f t="shared" si="41"/>
        <v> </v>
      </c>
    </row>
    <row r="389" spans="1:10" ht="12.75">
      <c r="A389" s="5">
        <v>385</v>
      </c>
      <c r="B389" s="5">
        <f t="shared" si="43"/>
        <v>0</v>
      </c>
      <c r="C389" s="5">
        <f t="shared" si="37"/>
        <v>0</v>
      </c>
      <c r="D389" s="21">
        <f t="shared" si="42"/>
        <v>0</v>
      </c>
      <c r="E389" s="12">
        <f t="shared" si="38"/>
        <v>0</v>
      </c>
      <c r="F389" s="22"/>
      <c r="G389" s="16">
        <f t="shared" si="39"/>
        <v>0</v>
      </c>
      <c r="H389" s="13">
        <f t="shared" si="40"/>
        <v>50830</v>
      </c>
      <c r="I389" s="23"/>
      <c r="J389" s="15" t="str">
        <f t="shared" si="41"/>
        <v> </v>
      </c>
    </row>
    <row r="390" spans="1:10" ht="12.75">
      <c r="A390" s="5">
        <v>386</v>
      </c>
      <c r="B390" s="5">
        <f t="shared" si="43"/>
        <v>0</v>
      </c>
      <c r="C390" s="5">
        <f t="shared" si="37"/>
        <v>0</v>
      </c>
      <c r="D390" s="21">
        <f t="shared" si="42"/>
        <v>0</v>
      </c>
      <c r="E390" s="12">
        <f t="shared" si="38"/>
        <v>0</v>
      </c>
      <c r="F390" s="22"/>
      <c r="G390" s="16">
        <f t="shared" si="39"/>
        <v>0</v>
      </c>
      <c r="H390" s="13">
        <f t="shared" si="40"/>
        <v>50861</v>
      </c>
      <c r="I390" s="23"/>
      <c r="J390" s="15" t="str">
        <f t="shared" si="41"/>
        <v> </v>
      </c>
    </row>
    <row r="391" spans="1:10" ht="12.75">
      <c r="A391" s="5">
        <v>387</v>
      </c>
      <c r="B391" s="5">
        <f t="shared" si="43"/>
        <v>0</v>
      </c>
      <c r="C391" s="5">
        <f aca="true" t="shared" si="44" ref="C391:C424">IF(ROUND((B391*D391%)/12,0)&lt;0,0,ROUND((B391*D391%)/12,0))</f>
        <v>0</v>
      </c>
      <c r="D391" s="21">
        <f t="shared" si="42"/>
        <v>0</v>
      </c>
      <c r="E391" s="12">
        <f aca="true" t="shared" si="45" ref="E391:E424">IF((B391+C391)&lt;G391,(B391),IF((G391-C391)&lt;0,0,(G391-C391)))</f>
        <v>0</v>
      </c>
      <c r="F391" s="22"/>
      <c r="G391" s="16">
        <f aca="true" t="shared" si="46" ref="G391:G424">IF(B391=0,0,IF((B391+C391)&lt;G390,(B391+C391),G390))+I391</f>
        <v>0</v>
      </c>
      <c r="H391" s="13">
        <f aca="true" t="shared" si="47" ref="H391:H424">nextmonth(H390)</f>
        <v>50891</v>
      </c>
      <c r="I391" s="23"/>
      <c r="J391" s="15" t="str">
        <f aca="true" t="shared" si="48" ref="J391:J424">IF(G391=0," ",H391)</f>
        <v> </v>
      </c>
    </row>
    <row r="392" spans="1:10" ht="12.75">
      <c r="A392" s="5">
        <v>388</v>
      </c>
      <c r="B392" s="5">
        <f t="shared" si="43"/>
        <v>0</v>
      </c>
      <c r="C392" s="5">
        <f t="shared" si="44"/>
        <v>0</v>
      </c>
      <c r="D392" s="21">
        <f t="shared" si="42"/>
        <v>0</v>
      </c>
      <c r="E392" s="12">
        <f t="shared" si="45"/>
        <v>0</v>
      </c>
      <c r="F392" s="22"/>
      <c r="G392" s="16">
        <f t="shared" si="46"/>
        <v>0</v>
      </c>
      <c r="H392" s="13">
        <f t="shared" si="47"/>
        <v>50922</v>
      </c>
      <c r="I392" s="23"/>
      <c r="J392" s="15" t="str">
        <f t="shared" si="48"/>
        <v> </v>
      </c>
    </row>
    <row r="393" spans="1:10" ht="12.75">
      <c r="A393" s="5">
        <v>389</v>
      </c>
      <c r="B393" s="5">
        <f t="shared" si="43"/>
        <v>0</v>
      </c>
      <c r="C393" s="5">
        <f t="shared" si="44"/>
        <v>0</v>
      </c>
      <c r="D393" s="21">
        <f t="shared" si="42"/>
        <v>0</v>
      </c>
      <c r="E393" s="12">
        <f t="shared" si="45"/>
        <v>0</v>
      </c>
      <c r="F393" s="22"/>
      <c r="G393" s="16">
        <f t="shared" si="46"/>
        <v>0</v>
      </c>
      <c r="H393" s="13">
        <f t="shared" si="47"/>
        <v>50952</v>
      </c>
      <c r="I393" s="23"/>
      <c r="J393" s="15" t="str">
        <f t="shared" si="48"/>
        <v> </v>
      </c>
    </row>
    <row r="394" spans="1:10" ht="12.75">
      <c r="A394" s="5">
        <v>390</v>
      </c>
      <c r="B394" s="5">
        <f t="shared" si="43"/>
        <v>0</v>
      </c>
      <c r="C394" s="5">
        <f t="shared" si="44"/>
        <v>0</v>
      </c>
      <c r="D394" s="21">
        <f t="shared" si="42"/>
        <v>0</v>
      </c>
      <c r="E394" s="12">
        <f t="shared" si="45"/>
        <v>0</v>
      </c>
      <c r="F394" s="22"/>
      <c r="G394" s="16">
        <f t="shared" si="46"/>
        <v>0</v>
      </c>
      <c r="H394" s="13">
        <f t="shared" si="47"/>
        <v>50983</v>
      </c>
      <c r="I394" s="23"/>
      <c r="J394" s="15" t="str">
        <f t="shared" si="48"/>
        <v> </v>
      </c>
    </row>
    <row r="395" spans="1:10" ht="12.75">
      <c r="A395" s="5">
        <v>391</v>
      </c>
      <c r="B395" s="5">
        <f t="shared" si="43"/>
        <v>0</v>
      </c>
      <c r="C395" s="5">
        <f t="shared" si="44"/>
        <v>0</v>
      </c>
      <c r="D395" s="21">
        <f t="shared" si="42"/>
        <v>0</v>
      </c>
      <c r="E395" s="12">
        <f t="shared" si="45"/>
        <v>0</v>
      </c>
      <c r="F395" s="22"/>
      <c r="G395" s="16">
        <f t="shared" si="46"/>
        <v>0</v>
      </c>
      <c r="H395" s="13">
        <f t="shared" si="47"/>
        <v>51014</v>
      </c>
      <c r="I395" s="23"/>
      <c r="J395" s="15" t="str">
        <f t="shared" si="48"/>
        <v> </v>
      </c>
    </row>
    <row r="396" spans="1:10" ht="12.75">
      <c r="A396" s="5">
        <v>392</v>
      </c>
      <c r="B396" s="5">
        <f t="shared" si="43"/>
        <v>0</v>
      </c>
      <c r="C396" s="5">
        <f t="shared" si="44"/>
        <v>0</v>
      </c>
      <c r="D396" s="21">
        <f t="shared" si="42"/>
        <v>0</v>
      </c>
      <c r="E396" s="12">
        <f t="shared" si="45"/>
        <v>0</v>
      </c>
      <c r="F396" s="22"/>
      <c r="G396" s="16">
        <f t="shared" si="46"/>
        <v>0</v>
      </c>
      <c r="H396" s="13">
        <f t="shared" si="47"/>
        <v>51044</v>
      </c>
      <c r="I396" s="23"/>
      <c r="J396" s="15" t="str">
        <f t="shared" si="48"/>
        <v> </v>
      </c>
    </row>
    <row r="397" spans="1:10" ht="12.75">
      <c r="A397" s="5">
        <v>393</v>
      </c>
      <c r="B397" s="5">
        <f t="shared" si="43"/>
        <v>0</v>
      </c>
      <c r="C397" s="5">
        <f t="shared" si="44"/>
        <v>0</v>
      </c>
      <c r="D397" s="21">
        <f aca="true" t="shared" si="49" ref="D397:D424">IF(B397&gt;0,D396,0)</f>
        <v>0</v>
      </c>
      <c r="E397" s="12">
        <f t="shared" si="45"/>
        <v>0</v>
      </c>
      <c r="F397" s="22"/>
      <c r="G397" s="16">
        <f t="shared" si="46"/>
        <v>0</v>
      </c>
      <c r="H397" s="13">
        <f t="shared" si="47"/>
        <v>51075</v>
      </c>
      <c r="I397" s="23"/>
      <c r="J397" s="15" t="str">
        <f t="shared" si="48"/>
        <v> </v>
      </c>
    </row>
    <row r="398" spans="1:10" ht="12.75">
      <c r="A398" s="5">
        <v>394</v>
      </c>
      <c r="B398" s="5">
        <f t="shared" si="43"/>
        <v>0</v>
      </c>
      <c r="C398" s="5">
        <f t="shared" si="44"/>
        <v>0</v>
      </c>
      <c r="D398" s="21">
        <f t="shared" si="49"/>
        <v>0</v>
      </c>
      <c r="E398" s="12">
        <f t="shared" si="45"/>
        <v>0</v>
      </c>
      <c r="F398" s="22"/>
      <c r="G398" s="16">
        <f t="shared" si="46"/>
        <v>0</v>
      </c>
      <c r="H398" s="13">
        <f t="shared" si="47"/>
        <v>51105</v>
      </c>
      <c r="I398" s="23"/>
      <c r="J398" s="15" t="str">
        <f t="shared" si="48"/>
        <v> </v>
      </c>
    </row>
    <row r="399" spans="1:10" ht="12.75">
      <c r="A399" s="5">
        <v>395</v>
      </c>
      <c r="B399" s="5">
        <f t="shared" si="43"/>
        <v>0</v>
      </c>
      <c r="C399" s="5">
        <f t="shared" si="44"/>
        <v>0</v>
      </c>
      <c r="D399" s="21">
        <f t="shared" si="49"/>
        <v>0</v>
      </c>
      <c r="E399" s="12">
        <f t="shared" si="45"/>
        <v>0</v>
      </c>
      <c r="F399" s="22"/>
      <c r="G399" s="16">
        <f t="shared" si="46"/>
        <v>0</v>
      </c>
      <c r="H399" s="13">
        <f t="shared" si="47"/>
        <v>51136</v>
      </c>
      <c r="I399" s="23"/>
      <c r="J399" s="15" t="str">
        <f t="shared" si="48"/>
        <v> </v>
      </c>
    </row>
    <row r="400" spans="1:10" ht="12.75">
      <c r="A400" s="5">
        <v>396</v>
      </c>
      <c r="B400" s="5">
        <f t="shared" si="43"/>
        <v>0</v>
      </c>
      <c r="C400" s="5">
        <f t="shared" si="44"/>
        <v>0</v>
      </c>
      <c r="D400" s="21">
        <f t="shared" si="49"/>
        <v>0</v>
      </c>
      <c r="E400" s="12">
        <f t="shared" si="45"/>
        <v>0</v>
      </c>
      <c r="F400" s="22"/>
      <c r="G400" s="16">
        <f t="shared" si="46"/>
        <v>0</v>
      </c>
      <c r="H400" s="13">
        <f t="shared" si="47"/>
        <v>51167</v>
      </c>
      <c r="I400" s="23"/>
      <c r="J400" s="15" t="str">
        <f t="shared" si="48"/>
        <v> </v>
      </c>
    </row>
    <row r="401" spans="1:10" ht="12.75">
      <c r="A401" s="5">
        <v>397</v>
      </c>
      <c r="B401" s="5">
        <f t="shared" si="43"/>
        <v>0</v>
      </c>
      <c r="C401" s="5">
        <f t="shared" si="44"/>
        <v>0</v>
      </c>
      <c r="D401" s="21">
        <f t="shared" si="49"/>
        <v>0</v>
      </c>
      <c r="E401" s="12">
        <f t="shared" si="45"/>
        <v>0</v>
      </c>
      <c r="F401" s="22"/>
      <c r="G401" s="16">
        <f t="shared" si="46"/>
        <v>0</v>
      </c>
      <c r="H401" s="13">
        <f t="shared" si="47"/>
        <v>51196</v>
      </c>
      <c r="I401" s="23"/>
      <c r="J401" s="15" t="str">
        <f t="shared" si="48"/>
        <v> </v>
      </c>
    </row>
    <row r="402" spans="1:10" ht="12.75">
      <c r="A402" s="5">
        <v>398</v>
      </c>
      <c r="B402" s="5">
        <f t="shared" si="43"/>
        <v>0</v>
      </c>
      <c r="C402" s="5">
        <f t="shared" si="44"/>
        <v>0</v>
      </c>
      <c r="D402" s="21">
        <f t="shared" si="49"/>
        <v>0</v>
      </c>
      <c r="E402" s="12">
        <f t="shared" si="45"/>
        <v>0</v>
      </c>
      <c r="F402" s="22"/>
      <c r="G402" s="16">
        <f t="shared" si="46"/>
        <v>0</v>
      </c>
      <c r="H402" s="13">
        <f t="shared" si="47"/>
        <v>51227</v>
      </c>
      <c r="I402" s="23"/>
      <c r="J402" s="15" t="str">
        <f t="shared" si="48"/>
        <v> </v>
      </c>
    </row>
    <row r="403" spans="1:10" ht="12.75">
      <c r="A403" s="5">
        <v>399</v>
      </c>
      <c r="B403" s="5">
        <f aca="true" t="shared" si="50" ref="B403:B424">IF((B402-(E402+F402))&lt;0,0,B402-(E402+F402))</f>
        <v>0</v>
      </c>
      <c r="C403" s="5">
        <f t="shared" si="44"/>
        <v>0</v>
      </c>
      <c r="D403" s="21">
        <f t="shared" si="49"/>
        <v>0</v>
      </c>
      <c r="E403" s="12">
        <f t="shared" si="45"/>
        <v>0</v>
      </c>
      <c r="F403" s="22"/>
      <c r="G403" s="16">
        <f t="shared" si="46"/>
        <v>0</v>
      </c>
      <c r="H403" s="13">
        <f t="shared" si="47"/>
        <v>51257</v>
      </c>
      <c r="I403" s="23"/>
      <c r="J403" s="15" t="str">
        <f t="shared" si="48"/>
        <v> </v>
      </c>
    </row>
    <row r="404" spans="1:10" ht="12.75">
      <c r="A404" s="5">
        <v>400</v>
      </c>
      <c r="B404" s="5">
        <f t="shared" si="50"/>
        <v>0</v>
      </c>
      <c r="C404" s="5">
        <f t="shared" si="44"/>
        <v>0</v>
      </c>
      <c r="D404" s="21">
        <f t="shared" si="49"/>
        <v>0</v>
      </c>
      <c r="E404" s="12">
        <f t="shared" si="45"/>
        <v>0</v>
      </c>
      <c r="F404" s="22"/>
      <c r="G404" s="16">
        <f t="shared" si="46"/>
        <v>0</v>
      </c>
      <c r="H404" s="13">
        <f t="shared" si="47"/>
        <v>51288</v>
      </c>
      <c r="I404" s="23"/>
      <c r="J404" s="15" t="str">
        <f t="shared" si="48"/>
        <v> </v>
      </c>
    </row>
    <row r="405" spans="1:10" ht="12.75">
      <c r="A405" s="5">
        <v>401</v>
      </c>
      <c r="B405" s="5">
        <f t="shared" si="50"/>
        <v>0</v>
      </c>
      <c r="C405" s="5">
        <f t="shared" si="44"/>
        <v>0</v>
      </c>
      <c r="D405" s="21">
        <f t="shared" si="49"/>
        <v>0</v>
      </c>
      <c r="E405" s="12">
        <f t="shared" si="45"/>
        <v>0</v>
      </c>
      <c r="F405" s="22"/>
      <c r="G405" s="16">
        <f t="shared" si="46"/>
        <v>0</v>
      </c>
      <c r="H405" s="13">
        <f t="shared" si="47"/>
        <v>51318</v>
      </c>
      <c r="I405" s="23"/>
      <c r="J405" s="15" t="str">
        <f t="shared" si="48"/>
        <v> </v>
      </c>
    </row>
    <row r="406" spans="1:10" ht="12.75">
      <c r="A406" s="5">
        <v>402</v>
      </c>
      <c r="B406" s="5">
        <f t="shared" si="50"/>
        <v>0</v>
      </c>
      <c r="C406" s="5">
        <f t="shared" si="44"/>
        <v>0</v>
      </c>
      <c r="D406" s="21">
        <f t="shared" si="49"/>
        <v>0</v>
      </c>
      <c r="E406" s="12">
        <f t="shared" si="45"/>
        <v>0</v>
      </c>
      <c r="F406" s="22"/>
      <c r="G406" s="16">
        <f t="shared" si="46"/>
        <v>0</v>
      </c>
      <c r="H406" s="13">
        <f t="shared" si="47"/>
        <v>51349</v>
      </c>
      <c r="I406" s="23"/>
      <c r="J406" s="15" t="str">
        <f t="shared" si="48"/>
        <v> </v>
      </c>
    </row>
    <row r="407" spans="1:10" ht="12.75">
      <c r="A407" s="5">
        <v>403</v>
      </c>
      <c r="B407" s="5">
        <f t="shared" si="50"/>
        <v>0</v>
      </c>
      <c r="C407" s="5">
        <f t="shared" si="44"/>
        <v>0</v>
      </c>
      <c r="D407" s="21">
        <f t="shared" si="49"/>
        <v>0</v>
      </c>
      <c r="E407" s="12">
        <f t="shared" si="45"/>
        <v>0</v>
      </c>
      <c r="F407" s="22"/>
      <c r="G407" s="16">
        <f t="shared" si="46"/>
        <v>0</v>
      </c>
      <c r="H407" s="13">
        <f t="shared" si="47"/>
        <v>51380</v>
      </c>
      <c r="I407" s="23"/>
      <c r="J407" s="15" t="str">
        <f t="shared" si="48"/>
        <v> </v>
      </c>
    </row>
    <row r="408" spans="1:10" ht="12.75">
      <c r="A408" s="5">
        <v>404</v>
      </c>
      <c r="B408" s="5">
        <f t="shared" si="50"/>
        <v>0</v>
      </c>
      <c r="C408" s="5">
        <f t="shared" si="44"/>
        <v>0</v>
      </c>
      <c r="D408" s="21">
        <f t="shared" si="49"/>
        <v>0</v>
      </c>
      <c r="E408" s="12">
        <f t="shared" si="45"/>
        <v>0</v>
      </c>
      <c r="F408" s="22"/>
      <c r="G408" s="16">
        <f t="shared" si="46"/>
        <v>0</v>
      </c>
      <c r="H408" s="13">
        <f t="shared" si="47"/>
        <v>51410</v>
      </c>
      <c r="I408" s="23"/>
      <c r="J408" s="15" t="str">
        <f t="shared" si="48"/>
        <v> </v>
      </c>
    </row>
    <row r="409" spans="1:10" ht="12.75">
      <c r="A409" s="5">
        <v>405</v>
      </c>
      <c r="B409" s="5">
        <f t="shared" si="50"/>
        <v>0</v>
      </c>
      <c r="C409" s="5">
        <f t="shared" si="44"/>
        <v>0</v>
      </c>
      <c r="D409" s="21">
        <f t="shared" si="49"/>
        <v>0</v>
      </c>
      <c r="E409" s="12">
        <f t="shared" si="45"/>
        <v>0</v>
      </c>
      <c r="F409" s="22"/>
      <c r="G409" s="16">
        <f t="shared" si="46"/>
        <v>0</v>
      </c>
      <c r="H409" s="13">
        <f t="shared" si="47"/>
        <v>51441</v>
      </c>
      <c r="I409" s="23"/>
      <c r="J409" s="15" t="str">
        <f t="shared" si="48"/>
        <v> </v>
      </c>
    </row>
    <row r="410" spans="1:10" ht="12.75">
      <c r="A410" s="5">
        <v>406</v>
      </c>
      <c r="B410" s="5">
        <f t="shared" si="50"/>
        <v>0</v>
      </c>
      <c r="C410" s="5">
        <f t="shared" si="44"/>
        <v>0</v>
      </c>
      <c r="D410" s="21">
        <f t="shared" si="49"/>
        <v>0</v>
      </c>
      <c r="E410" s="12">
        <f t="shared" si="45"/>
        <v>0</v>
      </c>
      <c r="F410" s="22"/>
      <c r="G410" s="16">
        <f t="shared" si="46"/>
        <v>0</v>
      </c>
      <c r="H410" s="13">
        <f t="shared" si="47"/>
        <v>51471</v>
      </c>
      <c r="I410" s="23"/>
      <c r="J410" s="15" t="str">
        <f t="shared" si="48"/>
        <v> </v>
      </c>
    </row>
    <row r="411" spans="1:10" ht="12.75">
      <c r="A411" s="5">
        <v>407</v>
      </c>
      <c r="B411" s="5">
        <f t="shared" si="50"/>
        <v>0</v>
      </c>
      <c r="C411" s="5">
        <f t="shared" si="44"/>
        <v>0</v>
      </c>
      <c r="D411" s="21">
        <f t="shared" si="49"/>
        <v>0</v>
      </c>
      <c r="E411" s="12">
        <f t="shared" si="45"/>
        <v>0</v>
      </c>
      <c r="F411" s="22"/>
      <c r="G411" s="16">
        <f t="shared" si="46"/>
        <v>0</v>
      </c>
      <c r="H411" s="13">
        <f t="shared" si="47"/>
        <v>51502</v>
      </c>
      <c r="I411" s="23"/>
      <c r="J411" s="15" t="str">
        <f t="shared" si="48"/>
        <v> </v>
      </c>
    </row>
    <row r="412" spans="1:10" ht="12.75">
      <c r="A412" s="5">
        <v>408</v>
      </c>
      <c r="B412" s="5">
        <f t="shared" si="50"/>
        <v>0</v>
      </c>
      <c r="C412" s="5">
        <f t="shared" si="44"/>
        <v>0</v>
      </c>
      <c r="D412" s="21">
        <f t="shared" si="49"/>
        <v>0</v>
      </c>
      <c r="E412" s="12">
        <f t="shared" si="45"/>
        <v>0</v>
      </c>
      <c r="F412" s="22"/>
      <c r="G412" s="16">
        <f t="shared" si="46"/>
        <v>0</v>
      </c>
      <c r="H412" s="13">
        <f t="shared" si="47"/>
        <v>51533</v>
      </c>
      <c r="I412" s="23"/>
      <c r="J412" s="15" t="str">
        <f t="shared" si="48"/>
        <v> </v>
      </c>
    </row>
    <row r="413" spans="1:10" ht="12.75">
      <c r="A413" s="5">
        <v>409</v>
      </c>
      <c r="B413" s="5">
        <f t="shared" si="50"/>
        <v>0</v>
      </c>
      <c r="C413" s="5">
        <f t="shared" si="44"/>
        <v>0</v>
      </c>
      <c r="D413" s="21">
        <f t="shared" si="49"/>
        <v>0</v>
      </c>
      <c r="E413" s="12">
        <f t="shared" si="45"/>
        <v>0</v>
      </c>
      <c r="F413" s="22"/>
      <c r="G413" s="16">
        <f t="shared" si="46"/>
        <v>0</v>
      </c>
      <c r="H413" s="13">
        <f t="shared" si="47"/>
        <v>51561</v>
      </c>
      <c r="I413" s="23"/>
      <c r="J413" s="15" t="str">
        <f t="shared" si="48"/>
        <v> </v>
      </c>
    </row>
    <row r="414" spans="1:10" ht="12.75">
      <c r="A414" s="5">
        <v>410</v>
      </c>
      <c r="B414" s="5">
        <f t="shared" si="50"/>
        <v>0</v>
      </c>
      <c r="C414" s="5">
        <f t="shared" si="44"/>
        <v>0</v>
      </c>
      <c r="D414" s="21">
        <f t="shared" si="49"/>
        <v>0</v>
      </c>
      <c r="E414" s="12">
        <f t="shared" si="45"/>
        <v>0</v>
      </c>
      <c r="F414" s="22"/>
      <c r="G414" s="16">
        <f t="shared" si="46"/>
        <v>0</v>
      </c>
      <c r="H414" s="13">
        <f t="shared" si="47"/>
        <v>51592</v>
      </c>
      <c r="I414" s="23"/>
      <c r="J414" s="15" t="str">
        <f t="shared" si="48"/>
        <v> </v>
      </c>
    </row>
    <row r="415" spans="1:10" ht="12.75">
      <c r="A415" s="5">
        <v>411</v>
      </c>
      <c r="B415" s="5">
        <f t="shared" si="50"/>
        <v>0</v>
      </c>
      <c r="C415" s="5">
        <f t="shared" si="44"/>
        <v>0</v>
      </c>
      <c r="D415" s="21">
        <f t="shared" si="49"/>
        <v>0</v>
      </c>
      <c r="E415" s="12">
        <f t="shared" si="45"/>
        <v>0</v>
      </c>
      <c r="F415" s="22"/>
      <c r="G415" s="16">
        <f t="shared" si="46"/>
        <v>0</v>
      </c>
      <c r="H415" s="13">
        <f t="shared" si="47"/>
        <v>51622</v>
      </c>
      <c r="I415" s="23"/>
      <c r="J415" s="15" t="str">
        <f t="shared" si="48"/>
        <v> </v>
      </c>
    </row>
    <row r="416" spans="1:10" ht="12.75">
      <c r="A416" s="5">
        <v>412</v>
      </c>
      <c r="B416" s="5">
        <f t="shared" si="50"/>
        <v>0</v>
      </c>
      <c r="C416" s="5">
        <f t="shared" si="44"/>
        <v>0</v>
      </c>
      <c r="D416" s="21">
        <f t="shared" si="49"/>
        <v>0</v>
      </c>
      <c r="E416" s="12">
        <f t="shared" si="45"/>
        <v>0</v>
      </c>
      <c r="F416" s="22"/>
      <c r="G416" s="16">
        <f t="shared" si="46"/>
        <v>0</v>
      </c>
      <c r="H416" s="13">
        <f t="shared" si="47"/>
        <v>51653</v>
      </c>
      <c r="I416" s="23"/>
      <c r="J416" s="15" t="str">
        <f t="shared" si="48"/>
        <v> </v>
      </c>
    </row>
    <row r="417" spans="1:10" ht="12.75">
      <c r="A417" s="5">
        <v>413</v>
      </c>
      <c r="B417" s="5">
        <f t="shared" si="50"/>
        <v>0</v>
      </c>
      <c r="C417" s="5">
        <f t="shared" si="44"/>
        <v>0</v>
      </c>
      <c r="D417" s="21">
        <f t="shared" si="49"/>
        <v>0</v>
      </c>
      <c r="E417" s="12">
        <f t="shared" si="45"/>
        <v>0</v>
      </c>
      <c r="F417" s="22"/>
      <c r="G417" s="16">
        <f t="shared" si="46"/>
        <v>0</v>
      </c>
      <c r="H417" s="13">
        <f t="shared" si="47"/>
        <v>51683</v>
      </c>
      <c r="I417" s="23"/>
      <c r="J417" s="15" t="str">
        <f t="shared" si="48"/>
        <v> </v>
      </c>
    </row>
    <row r="418" spans="1:10" ht="12.75">
      <c r="A418" s="5">
        <v>414</v>
      </c>
      <c r="B418" s="5">
        <f t="shared" si="50"/>
        <v>0</v>
      </c>
      <c r="C418" s="5">
        <f t="shared" si="44"/>
        <v>0</v>
      </c>
      <c r="D418" s="21">
        <f t="shared" si="49"/>
        <v>0</v>
      </c>
      <c r="E418" s="12">
        <f t="shared" si="45"/>
        <v>0</v>
      </c>
      <c r="F418" s="22"/>
      <c r="G418" s="16">
        <f t="shared" si="46"/>
        <v>0</v>
      </c>
      <c r="H418" s="13">
        <f t="shared" si="47"/>
        <v>51714</v>
      </c>
      <c r="I418" s="23"/>
      <c r="J418" s="15" t="str">
        <f t="shared" si="48"/>
        <v> </v>
      </c>
    </row>
    <row r="419" spans="1:10" ht="12.75">
      <c r="A419" s="5">
        <v>415</v>
      </c>
      <c r="B419" s="5">
        <f t="shared" si="50"/>
        <v>0</v>
      </c>
      <c r="C419" s="5">
        <f t="shared" si="44"/>
        <v>0</v>
      </c>
      <c r="D419" s="21">
        <f t="shared" si="49"/>
        <v>0</v>
      </c>
      <c r="E419" s="12">
        <f t="shared" si="45"/>
        <v>0</v>
      </c>
      <c r="F419" s="22"/>
      <c r="G419" s="16">
        <f t="shared" si="46"/>
        <v>0</v>
      </c>
      <c r="H419" s="13">
        <f t="shared" si="47"/>
        <v>51745</v>
      </c>
      <c r="I419" s="23"/>
      <c r="J419" s="15" t="str">
        <f t="shared" si="48"/>
        <v> </v>
      </c>
    </row>
    <row r="420" spans="1:10" ht="12.75">
      <c r="A420" s="5">
        <v>416</v>
      </c>
      <c r="B420" s="5">
        <f t="shared" si="50"/>
        <v>0</v>
      </c>
      <c r="C420" s="5">
        <f t="shared" si="44"/>
        <v>0</v>
      </c>
      <c r="D420" s="21">
        <f t="shared" si="49"/>
        <v>0</v>
      </c>
      <c r="E420" s="12">
        <f t="shared" si="45"/>
        <v>0</v>
      </c>
      <c r="F420" s="22"/>
      <c r="G420" s="16">
        <f t="shared" si="46"/>
        <v>0</v>
      </c>
      <c r="H420" s="13">
        <f t="shared" si="47"/>
        <v>51775</v>
      </c>
      <c r="I420" s="23"/>
      <c r="J420" s="15" t="str">
        <f t="shared" si="48"/>
        <v> </v>
      </c>
    </row>
    <row r="421" spans="1:10" ht="12.75">
      <c r="A421" s="5">
        <v>417</v>
      </c>
      <c r="B421" s="5">
        <f t="shared" si="50"/>
        <v>0</v>
      </c>
      <c r="C421" s="5">
        <f t="shared" si="44"/>
        <v>0</v>
      </c>
      <c r="D421" s="21">
        <f t="shared" si="49"/>
        <v>0</v>
      </c>
      <c r="E421" s="12">
        <f t="shared" si="45"/>
        <v>0</v>
      </c>
      <c r="F421" s="22"/>
      <c r="G421" s="16">
        <f t="shared" si="46"/>
        <v>0</v>
      </c>
      <c r="H421" s="13">
        <f t="shared" si="47"/>
        <v>51806</v>
      </c>
      <c r="I421" s="23"/>
      <c r="J421" s="15" t="str">
        <f t="shared" si="48"/>
        <v> </v>
      </c>
    </row>
    <row r="422" spans="1:10" ht="12.75">
      <c r="A422" s="5">
        <v>418</v>
      </c>
      <c r="B422" s="5">
        <f t="shared" si="50"/>
        <v>0</v>
      </c>
      <c r="C422" s="5">
        <f t="shared" si="44"/>
        <v>0</v>
      </c>
      <c r="D422" s="21">
        <f t="shared" si="49"/>
        <v>0</v>
      </c>
      <c r="E422" s="12">
        <f t="shared" si="45"/>
        <v>0</v>
      </c>
      <c r="F422" s="22"/>
      <c r="G422" s="16">
        <f t="shared" si="46"/>
        <v>0</v>
      </c>
      <c r="H422" s="13">
        <f t="shared" si="47"/>
        <v>51836</v>
      </c>
      <c r="I422" s="23"/>
      <c r="J422" s="15" t="str">
        <f t="shared" si="48"/>
        <v> </v>
      </c>
    </row>
    <row r="423" spans="1:10" ht="12.75">
      <c r="A423" s="5">
        <v>419</v>
      </c>
      <c r="B423" s="5">
        <f t="shared" si="50"/>
        <v>0</v>
      </c>
      <c r="C423" s="5">
        <f t="shared" si="44"/>
        <v>0</v>
      </c>
      <c r="D423" s="21">
        <f t="shared" si="49"/>
        <v>0</v>
      </c>
      <c r="E423" s="12">
        <f t="shared" si="45"/>
        <v>0</v>
      </c>
      <c r="F423" s="22"/>
      <c r="G423" s="16">
        <f t="shared" si="46"/>
        <v>0</v>
      </c>
      <c r="H423" s="13">
        <f t="shared" si="47"/>
        <v>51867</v>
      </c>
      <c r="I423" s="23"/>
      <c r="J423" s="15" t="str">
        <f t="shared" si="48"/>
        <v> </v>
      </c>
    </row>
    <row r="424" spans="1:10" ht="12.75">
      <c r="A424" s="5">
        <v>420</v>
      </c>
      <c r="B424" s="5">
        <f t="shared" si="50"/>
        <v>0</v>
      </c>
      <c r="C424" s="5">
        <f t="shared" si="44"/>
        <v>0</v>
      </c>
      <c r="D424" s="21">
        <f t="shared" si="49"/>
        <v>0</v>
      </c>
      <c r="E424" s="12">
        <f t="shared" si="45"/>
        <v>0</v>
      </c>
      <c r="F424" s="22"/>
      <c r="G424" s="16">
        <f t="shared" si="46"/>
        <v>0</v>
      </c>
      <c r="H424" s="13">
        <f t="shared" si="47"/>
        <v>51898</v>
      </c>
      <c r="I424" s="23"/>
      <c r="J424" s="15" t="str">
        <f t="shared" si="48"/>
        <v> </v>
      </c>
    </row>
    <row r="425" spans="3:7" ht="12.75">
      <c r="C425" s="1">
        <f>SUM(C5:C424)</f>
        <v>14465</v>
      </c>
      <c r="D425" s="10"/>
      <c r="E425" s="10">
        <f>SUM(E5:E424)</f>
        <v>150000</v>
      </c>
      <c r="F425" s="1">
        <f>SUM(F5:F424)</f>
        <v>0</v>
      </c>
      <c r="G425" s="10">
        <f>SUM(G5:G424)</f>
        <v>164465</v>
      </c>
    </row>
    <row r="427" spans="2:4" ht="12.75">
      <c r="B427" s="1" t="s">
        <v>7</v>
      </c>
      <c r="C427" s="1">
        <f>C425+E425</f>
        <v>164465</v>
      </c>
      <c r="D427" s="10"/>
    </row>
  </sheetData>
  <sheetProtection password="EE1E" sheet="1" objects="1" scenarios="1" selectLockedCells="1"/>
  <conditionalFormatting sqref="B5:C424 E5:G424 D12:D424">
    <cfRule type="cellIs" priority="1" dxfId="0" operator="equal" stopIfTrue="1">
      <formula>0</formula>
    </cfRule>
  </conditionalFormatting>
  <dataValidations count="7">
    <dataValidation allowBlank="1" showInputMessage="1" showErrorMessage="1" promptTitle="Mantu" prompt="Enter Principal Amount" sqref="B2"/>
    <dataValidation allowBlank="1" showInputMessage="1" showErrorMessage="1" promptTitle="Mantu" prompt="Enter Rate of Interest" sqref="C2"/>
    <dataValidation allowBlank="1" showInputMessage="1" showErrorMessage="1" promptTitle="Mantu" prompt="Enter Tenure (in Years)" sqref="E2"/>
    <dataValidation allowBlank="1" showInputMessage="1" showErrorMessage="1" promptTitle="Mantu" prompt="Enter starting date of Loan Deduction (dd/MM/yyyy)" sqref="I2"/>
    <dataValidation allowBlank="1" showInputMessage="1" showErrorMessage="1" promptTitle="Mantu" prompt="Enter Lumpsum payment (if any)" sqref="F5:F424"/>
    <dataValidation allowBlank="1" showInputMessage="1" showErrorMessage="1" promptTitle="Mantu" prompt="Enter EMI hike (if any)" sqref="I5:I424"/>
    <dataValidation allowBlank="1" showInputMessage="1" showErrorMessage="1" promptTitle="Mantu" prompt="Enter any change of Interest Rate" sqref="D5:D424"/>
  </dataValidations>
  <printOptions horizontalCentered="1"/>
  <pageMargins left="0.24" right="0.25" top="1" bottom="1" header="0.5" footer="0.5"/>
  <pageSetup horizontalDpi="600" verticalDpi="600" orientation="portrait" paperSize="9" r:id="rId1"/>
  <headerFooter alignWithMargins="0">
    <oddHeader>&amp;C&amp;"Arial,Bold"&amp;12&amp;EEMI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47"/>
  <sheetViews>
    <sheetView workbookViewId="0" topLeftCell="A1">
      <selection activeCell="H1" sqref="H1"/>
    </sheetView>
  </sheetViews>
  <sheetFormatPr defaultColWidth="9.140625" defaultRowHeight="12.75"/>
  <cols>
    <col min="1" max="1" width="6.8515625" style="0" customWidth="1"/>
    <col min="2" max="2" width="11.140625" style="0" customWidth="1"/>
    <col min="3" max="3" width="11.57421875" style="0" customWidth="1"/>
    <col min="4" max="4" width="13.8515625" style="0" customWidth="1"/>
    <col min="5" max="5" width="11.00390625" style="0" customWidth="1"/>
    <col min="6" max="6" width="11.8515625" style="0" customWidth="1"/>
  </cols>
  <sheetData>
    <row r="1" spans="2:4" ht="12.75">
      <c r="B1" s="7" t="s">
        <v>0</v>
      </c>
      <c r="C1" s="7" t="s">
        <v>1</v>
      </c>
      <c r="D1" s="7" t="s">
        <v>2</v>
      </c>
    </row>
    <row r="2" spans="2:4" ht="12.75">
      <c r="B2">
        <v>320000</v>
      </c>
      <c r="C2">
        <v>7.5</v>
      </c>
      <c r="D2">
        <v>20</v>
      </c>
    </row>
    <row r="4" spans="1:6" ht="25.5">
      <c r="A4" s="2" t="s">
        <v>8</v>
      </c>
      <c r="B4" s="3" t="s">
        <v>0</v>
      </c>
      <c r="C4" s="4" t="s">
        <v>3</v>
      </c>
      <c r="D4" s="4" t="s">
        <v>4</v>
      </c>
      <c r="E4" s="3" t="s">
        <v>9</v>
      </c>
      <c r="F4" s="2" t="s">
        <v>6</v>
      </c>
    </row>
    <row r="5" spans="1:6" ht="12.75">
      <c r="A5" s="5">
        <v>1</v>
      </c>
      <c r="B5" s="5">
        <f>B2</f>
        <v>320000</v>
      </c>
      <c r="C5" s="5">
        <f>ROUND((B5*$C$2%)/12,0)</f>
        <v>2000</v>
      </c>
      <c r="D5" s="5">
        <f>ROUND($B$5/240,0)</f>
        <v>1333</v>
      </c>
      <c r="E5" s="5">
        <f>C5+D5</f>
        <v>3333</v>
      </c>
      <c r="F5" s="6">
        <v>38261</v>
      </c>
    </row>
    <row r="6" spans="1:6" ht="12.75">
      <c r="A6" s="5">
        <v>2</v>
      </c>
      <c r="B6" s="5">
        <f>B5-D5</f>
        <v>318667</v>
      </c>
      <c r="C6" s="5">
        <f>ROUND((B6*$C$2%)/12,0)</f>
        <v>1992</v>
      </c>
      <c r="D6" s="5">
        <f aca="true" t="shared" si="0" ref="D6:D69">ROUND($B$5/240,0)</f>
        <v>1333</v>
      </c>
      <c r="E6" s="5">
        <f aca="true" t="shared" si="1" ref="E6:E69">C6+D6</f>
        <v>3325</v>
      </c>
      <c r="F6" s="6">
        <v>38292</v>
      </c>
    </row>
    <row r="7" spans="1:6" ht="12.75">
      <c r="A7" s="5">
        <v>3</v>
      </c>
      <c r="B7" s="5">
        <f>B6-D6</f>
        <v>317334</v>
      </c>
      <c r="C7" s="5">
        <f aca="true" t="shared" si="2" ref="C7:C70">ROUND((B7*$C$2%)/12,0)</f>
        <v>1983</v>
      </c>
      <c r="D7" s="5">
        <f t="shared" si="0"/>
        <v>1333</v>
      </c>
      <c r="E7" s="5">
        <f t="shared" si="1"/>
        <v>3316</v>
      </c>
      <c r="F7" s="6">
        <v>38322</v>
      </c>
    </row>
    <row r="8" spans="1:6" ht="12.75">
      <c r="A8" s="5">
        <v>4</v>
      </c>
      <c r="B8" s="5">
        <f aca="true" t="shared" si="3" ref="B8:B71">B7-D7</f>
        <v>316001</v>
      </c>
      <c r="C8" s="5">
        <f t="shared" si="2"/>
        <v>1975</v>
      </c>
      <c r="D8" s="5">
        <f t="shared" si="0"/>
        <v>1333</v>
      </c>
      <c r="E8" s="5">
        <f t="shared" si="1"/>
        <v>3308</v>
      </c>
      <c r="F8" s="6">
        <v>38353</v>
      </c>
    </row>
    <row r="9" spans="1:6" ht="12.75">
      <c r="A9" s="5">
        <v>5</v>
      </c>
      <c r="B9" s="5">
        <f t="shared" si="3"/>
        <v>314668</v>
      </c>
      <c r="C9" s="5">
        <f t="shared" si="2"/>
        <v>1967</v>
      </c>
      <c r="D9" s="5">
        <f t="shared" si="0"/>
        <v>1333</v>
      </c>
      <c r="E9" s="5">
        <f t="shared" si="1"/>
        <v>3300</v>
      </c>
      <c r="F9" s="6">
        <v>38384</v>
      </c>
    </row>
    <row r="10" spans="1:6" ht="12.75">
      <c r="A10" s="5">
        <v>6</v>
      </c>
      <c r="B10" s="5">
        <f t="shared" si="3"/>
        <v>313335</v>
      </c>
      <c r="C10" s="5">
        <f t="shared" si="2"/>
        <v>1958</v>
      </c>
      <c r="D10" s="5">
        <f t="shared" si="0"/>
        <v>1333</v>
      </c>
      <c r="E10" s="5">
        <f t="shared" si="1"/>
        <v>3291</v>
      </c>
      <c r="F10" s="6">
        <v>38412</v>
      </c>
    </row>
    <row r="11" spans="1:6" ht="12.75">
      <c r="A11" s="5">
        <v>7</v>
      </c>
      <c r="B11" s="5">
        <f t="shared" si="3"/>
        <v>312002</v>
      </c>
      <c r="C11" s="5">
        <f t="shared" si="2"/>
        <v>1950</v>
      </c>
      <c r="D11" s="5">
        <f t="shared" si="0"/>
        <v>1333</v>
      </c>
      <c r="E11" s="5">
        <f t="shared" si="1"/>
        <v>3283</v>
      </c>
      <c r="F11" s="6">
        <v>38443</v>
      </c>
    </row>
    <row r="12" spans="1:6" ht="12.75">
      <c r="A12" s="5">
        <v>8</v>
      </c>
      <c r="B12" s="5">
        <f t="shared" si="3"/>
        <v>310669</v>
      </c>
      <c r="C12" s="5">
        <f t="shared" si="2"/>
        <v>1942</v>
      </c>
      <c r="D12" s="5">
        <f t="shared" si="0"/>
        <v>1333</v>
      </c>
      <c r="E12" s="5">
        <f t="shared" si="1"/>
        <v>3275</v>
      </c>
      <c r="F12" s="6">
        <v>38473</v>
      </c>
    </row>
    <row r="13" spans="1:6" ht="12.75">
      <c r="A13" s="5">
        <v>9</v>
      </c>
      <c r="B13" s="5">
        <f t="shared" si="3"/>
        <v>309336</v>
      </c>
      <c r="C13" s="5">
        <f t="shared" si="2"/>
        <v>1933</v>
      </c>
      <c r="D13" s="5">
        <f t="shared" si="0"/>
        <v>1333</v>
      </c>
      <c r="E13" s="5">
        <f t="shared" si="1"/>
        <v>3266</v>
      </c>
      <c r="F13" s="6">
        <v>38504</v>
      </c>
    </row>
    <row r="14" spans="1:6" ht="12.75">
      <c r="A14" s="5">
        <v>10</v>
      </c>
      <c r="B14" s="5">
        <f t="shared" si="3"/>
        <v>308003</v>
      </c>
      <c r="C14" s="5">
        <f t="shared" si="2"/>
        <v>1925</v>
      </c>
      <c r="D14" s="5">
        <f t="shared" si="0"/>
        <v>1333</v>
      </c>
      <c r="E14" s="5">
        <f t="shared" si="1"/>
        <v>3258</v>
      </c>
      <c r="F14" s="6">
        <v>38534</v>
      </c>
    </row>
    <row r="15" spans="1:6" ht="12.75">
      <c r="A15" s="5">
        <v>11</v>
      </c>
      <c r="B15" s="5">
        <f t="shared" si="3"/>
        <v>306670</v>
      </c>
      <c r="C15" s="5">
        <f t="shared" si="2"/>
        <v>1917</v>
      </c>
      <c r="D15" s="5">
        <f t="shared" si="0"/>
        <v>1333</v>
      </c>
      <c r="E15" s="5">
        <f t="shared" si="1"/>
        <v>3250</v>
      </c>
      <c r="F15" s="6">
        <v>38565</v>
      </c>
    </row>
    <row r="16" spans="1:6" ht="12.75">
      <c r="A16" s="5">
        <v>12</v>
      </c>
      <c r="B16" s="5">
        <f t="shared" si="3"/>
        <v>305337</v>
      </c>
      <c r="C16" s="5">
        <f t="shared" si="2"/>
        <v>1908</v>
      </c>
      <c r="D16" s="5">
        <f t="shared" si="0"/>
        <v>1333</v>
      </c>
      <c r="E16" s="5">
        <f t="shared" si="1"/>
        <v>3241</v>
      </c>
      <c r="F16" s="6">
        <v>38596</v>
      </c>
    </row>
    <row r="17" spans="1:6" ht="12.75">
      <c r="A17" s="5">
        <v>13</v>
      </c>
      <c r="B17" s="5">
        <f t="shared" si="3"/>
        <v>304004</v>
      </c>
      <c r="C17" s="5">
        <f t="shared" si="2"/>
        <v>1900</v>
      </c>
      <c r="D17" s="5">
        <f t="shared" si="0"/>
        <v>1333</v>
      </c>
      <c r="E17" s="5">
        <f t="shared" si="1"/>
        <v>3233</v>
      </c>
      <c r="F17" s="6">
        <v>38626</v>
      </c>
    </row>
    <row r="18" spans="1:6" ht="12.75">
      <c r="A18" s="5">
        <v>14</v>
      </c>
      <c r="B18" s="5">
        <f t="shared" si="3"/>
        <v>302671</v>
      </c>
      <c r="C18" s="5">
        <f t="shared" si="2"/>
        <v>1892</v>
      </c>
      <c r="D18" s="5">
        <f t="shared" si="0"/>
        <v>1333</v>
      </c>
      <c r="E18" s="5">
        <f t="shared" si="1"/>
        <v>3225</v>
      </c>
      <c r="F18" s="6">
        <v>38657</v>
      </c>
    </row>
    <row r="19" spans="1:6" ht="12.75">
      <c r="A19" s="5">
        <v>15</v>
      </c>
      <c r="B19" s="5">
        <f t="shared" si="3"/>
        <v>301338</v>
      </c>
      <c r="C19" s="5">
        <f t="shared" si="2"/>
        <v>1883</v>
      </c>
      <c r="D19" s="5">
        <f t="shared" si="0"/>
        <v>1333</v>
      </c>
      <c r="E19" s="5">
        <f t="shared" si="1"/>
        <v>3216</v>
      </c>
      <c r="F19" s="6">
        <v>38687</v>
      </c>
    </row>
    <row r="20" spans="1:6" ht="12.75">
      <c r="A20" s="5">
        <v>16</v>
      </c>
      <c r="B20" s="5">
        <f t="shared" si="3"/>
        <v>300005</v>
      </c>
      <c r="C20" s="5">
        <f t="shared" si="2"/>
        <v>1875</v>
      </c>
      <c r="D20" s="5">
        <f t="shared" si="0"/>
        <v>1333</v>
      </c>
      <c r="E20" s="5">
        <f t="shared" si="1"/>
        <v>3208</v>
      </c>
      <c r="F20" s="6">
        <v>38718</v>
      </c>
    </row>
    <row r="21" spans="1:6" ht="12.75">
      <c r="A21" s="5">
        <v>17</v>
      </c>
      <c r="B21" s="5">
        <f t="shared" si="3"/>
        <v>298672</v>
      </c>
      <c r="C21" s="5">
        <f t="shared" si="2"/>
        <v>1867</v>
      </c>
      <c r="D21" s="5">
        <f t="shared" si="0"/>
        <v>1333</v>
      </c>
      <c r="E21" s="5">
        <f t="shared" si="1"/>
        <v>3200</v>
      </c>
      <c r="F21" s="6">
        <v>38749</v>
      </c>
    </row>
    <row r="22" spans="1:6" ht="12.75">
      <c r="A22" s="5">
        <v>18</v>
      </c>
      <c r="B22" s="5">
        <f t="shared" si="3"/>
        <v>297339</v>
      </c>
      <c r="C22" s="5">
        <f t="shared" si="2"/>
        <v>1858</v>
      </c>
      <c r="D22" s="5">
        <f t="shared" si="0"/>
        <v>1333</v>
      </c>
      <c r="E22" s="5">
        <f t="shared" si="1"/>
        <v>3191</v>
      </c>
      <c r="F22" s="6">
        <v>38777</v>
      </c>
    </row>
    <row r="23" spans="1:6" ht="12.75">
      <c r="A23" s="5">
        <v>19</v>
      </c>
      <c r="B23" s="5">
        <f t="shared" si="3"/>
        <v>296006</v>
      </c>
      <c r="C23" s="5">
        <f t="shared" si="2"/>
        <v>1850</v>
      </c>
      <c r="D23" s="5">
        <f t="shared" si="0"/>
        <v>1333</v>
      </c>
      <c r="E23" s="5">
        <f t="shared" si="1"/>
        <v>3183</v>
      </c>
      <c r="F23" s="6">
        <v>38808</v>
      </c>
    </row>
    <row r="24" spans="1:6" ht="12.75">
      <c r="A24" s="5">
        <v>20</v>
      </c>
      <c r="B24" s="5">
        <f t="shared" si="3"/>
        <v>294673</v>
      </c>
      <c r="C24" s="5">
        <f t="shared" si="2"/>
        <v>1842</v>
      </c>
      <c r="D24" s="5">
        <f t="shared" si="0"/>
        <v>1333</v>
      </c>
      <c r="E24" s="5">
        <f t="shared" si="1"/>
        <v>3175</v>
      </c>
      <c r="F24" s="6">
        <v>38838</v>
      </c>
    </row>
    <row r="25" spans="1:6" ht="12.75">
      <c r="A25" s="5">
        <v>21</v>
      </c>
      <c r="B25" s="5">
        <f t="shared" si="3"/>
        <v>293340</v>
      </c>
      <c r="C25" s="5">
        <f t="shared" si="2"/>
        <v>1833</v>
      </c>
      <c r="D25" s="5">
        <f t="shared" si="0"/>
        <v>1333</v>
      </c>
      <c r="E25" s="5">
        <f t="shared" si="1"/>
        <v>3166</v>
      </c>
      <c r="F25" s="6">
        <v>38869</v>
      </c>
    </row>
    <row r="26" spans="1:6" ht="12.75">
      <c r="A26" s="5">
        <v>22</v>
      </c>
      <c r="B26" s="5">
        <f t="shared" si="3"/>
        <v>292007</v>
      </c>
      <c r="C26" s="5">
        <f t="shared" si="2"/>
        <v>1825</v>
      </c>
      <c r="D26" s="5">
        <f t="shared" si="0"/>
        <v>1333</v>
      </c>
      <c r="E26" s="5">
        <f t="shared" si="1"/>
        <v>3158</v>
      </c>
      <c r="F26" s="6">
        <v>38899</v>
      </c>
    </row>
    <row r="27" spans="1:6" ht="12.75">
      <c r="A27" s="5">
        <v>23</v>
      </c>
      <c r="B27" s="5">
        <f t="shared" si="3"/>
        <v>290674</v>
      </c>
      <c r="C27" s="5">
        <f t="shared" si="2"/>
        <v>1817</v>
      </c>
      <c r="D27" s="5">
        <f t="shared" si="0"/>
        <v>1333</v>
      </c>
      <c r="E27" s="5">
        <f t="shared" si="1"/>
        <v>3150</v>
      </c>
      <c r="F27" s="6">
        <v>38930</v>
      </c>
    </row>
    <row r="28" spans="1:6" ht="12.75">
      <c r="A28" s="5">
        <v>24</v>
      </c>
      <c r="B28" s="5">
        <f t="shared" si="3"/>
        <v>289341</v>
      </c>
      <c r="C28" s="5">
        <f t="shared" si="2"/>
        <v>1808</v>
      </c>
      <c r="D28" s="5">
        <f t="shared" si="0"/>
        <v>1333</v>
      </c>
      <c r="E28" s="5">
        <f t="shared" si="1"/>
        <v>3141</v>
      </c>
      <c r="F28" s="6">
        <v>38961</v>
      </c>
    </row>
    <row r="29" spans="1:6" ht="12.75">
      <c r="A29" s="5">
        <v>25</v>
      </c>
      <c r="B29" s="5">
        <f t="shared" si="3"/>
        <v>288008</v>
      </c>
      <c r="C29" s="5">
        <f t="shared" si="2"/>
        <v>1800</v>
      </c>
      <c r="D29" s="5">
        <f t="shared" si="0"/>
        <v>1333</v>
      </c>
      <c r="E29" s="5">
        <f t="shared" si="1"/>
        <v>3133</v>
      </c>
      <c r="F29" s="6">
        <v>38991</v>
      </c>
    </row>
    <row r="30" spans="1:6" ht="12.75">
      <c r="A30" s="5">
        <v>26</v>
      </c>
      <c r="B30" s="5">
        <f t="shared" si="3"/>
        <v>286675</v>
      </c>
      <c r="C30" s="5">
        <f t="shared" si="2"/>
        <v>1792</v>
      </c>
      <c r="D30" s="5">
        <f t="shared" si="0"/>
        <v>1333</v>
      </c>
      <c r="E30" s="5">
        <f t="shared" si="1"/>
        <v>3125</v>
      </c>
      <c r="F30" s="6">
        <v>39022</v>
      </c>
    </row>
    <row r="31" spans="1:6" ht="12.75">
      <c r="A31" s="5">
        <v>27</v>
      </c>
      <c r="B31" s="5">
        <f t="shared" si="3"/>
        <v>285342</v>
      </c>
      <c r="C31" s="5">
        <f t="shared" si="2"/>
        <v>1783</v>
      </c>
      <c r="D31" s="5">
        <f t="shared" si="0"/>
        <v>1333</v>
      </c>
      <c r="E31" s="5">
        <f t="shared" si="1"/>
        <v>3116</v>
      </c>
      <c r="F31" s="6">
        <v>39052</v>
      </c>
    </row>
    <row r="32" spans="1:6" ht="12.75">
      <c r="A32" s="5">
        <v>28</v>
      </c>
      <c r="B32" s="5">
        <f t="shared" si="3"/>
        <v>284009</v>
      </c>
      <c r="C32" s="5">
        <f t="shared" si="2"/>
        <v>1775</v>
      </c>
      <c r="D32" s="5">
        <f t="shared" si="0"/>
        <v>1333</v>
      </c>
      <c r="E32" s="5">
        <f t="shared" si="1"/>
        <v>3108</v>
      </c>
      <c r="F32" s="6">
        <v>39083</v>
      </c>
    </row>
    <row r="33" spans="1:6" ht="12.75">
      <c r="A33" s="5">
        <v>29</v>
      </c>
      <c r="B33" s="5">
        <f t="shared" si="3"/>
        <v>282676</v>
      </c>
      <c r="C33" s="5">
        <f t="shared" si="2"/>
        <v>1767</v>
      </c>
      <c r="D33" s="5">
        <f t="shared" si="0"/>
        <v>1333</v>
      </c>
      <c r="E33" s="5">
        <f t="shared" si="1"/>
        <v>3100</v>
      </c>
      <c r="F33" s="6">
        <v>39114</v>
      </c>
    </row>
    <row r="34" spans="1:6" ht="12.75">
      <c r="A34" s="5">
        <v>30</v>
      </c>
      <c r="B34" s="5">
        <f t="shared" si="3"/>
        <v>281343</v>
      </c>
      <c r="C34" s="5">
        <f t="shared" si="2"/>
        <v>1758</v>
      </c>
      <c r="D34" s="5">
        <f t="shared" si="0"/>
        <v>1333</v>
      </c>
      <c r="E34" s="5">
        <f t="shared" si="1"/>
        <v>3091</v>
      </c>
      <c r="F34" s="6">
        <v>39142</v>
      </c>
    </row>
    <row r="35" spans="1:6" ht="12.75">
      <c r="A35" s="5">
        <v>31</v>
      </c>
      <c r="B35" s="5">
        <f t="shared" si="3"/>
        <v>280010</v>
      </c>
      <c r="C35" s="5">
        <f t="shared" si="2"/>
        <v>1750</v>
      </c>
      <c r="D35" s="5">
        <f t="shared" si="0"/>
        <v>1333</v>
      </c>
      <c r="E35" s="5">
        <f t="shared" si="1"/>
        <v>3083</v>
      </c>
      <c r="F35" s="6">
        <v>39173</v>
      </c>
    </row>
    <row r="36" spans="1:6" ht="12.75">
      <c r="A36" s="5">
        <v>32</v>
      </c>
      <c r="B36" s="5">
        <f t="shared" si="3"/>
        <v>278677</v>
      </c>
      <c r="C36" s="5">
        <f t="shared" si="2"/>
        <v>1742</v>
      </c>
      <c r="D36" s="5">
        <f t="shared" si="0"/>
        <v>1333</v>
      </c>
      <c r="E36" s="5">
        <f t="shared" si="1"/>
        <v>3075</v>
      </c>
      <c r="F36" s="6">
        <v>39203</v>
      </c>
    </row>
    <row r="37" spans="1:6" ht="12.75">
      <c r="A37" s="5">
        <v>33</v>
      </c>
      <c r="B37" s="5">
        <f t="shared" si="3"/>
        <v>277344</v>
      </c>
      <c r="C37" s="5">
        <f t="shared" si="2"/>
        <v>1733</v>
      </c>
      <c r="D37" s="5">
        <f t="shared" si="0"/>
        <v>1333</v>
      </c>
      <c r="E37" s="5">
        <f t="shared" si="1"/>
        <v>3066</v>
      </c>
      <c r="F37" s="6">
        <v>39234</v>
      </c>
    </row>
    <row r="38" spans="1:6" ht="12.75">
      <c r="A38" s="5">
        <v>34</v>
      </c>
      <c r="B38" s="5">
        <f t="shared" si="3"/>
        <v>276011</v>
      </c>
      <c r="C38" s="5">
        <f t="shared" si="2"/>
        <v>1725</v>
      </c>
      <c r="D38" s="5">
        <f t="shared" si="0"/>
        <v>1333</v>
      </c>
      <c r="E38" s="5">
        <f t="shared" si="1"/>
        <v>3058</v>
      </c>
      <c r="F38" s="6">
        <v>39264</v>
      </c>
    </row>
    <row r="39" spans="1:6" ht="12.75">
      <c r="A39" s="5">
        <v>35</v>
      </c>
      <c r="B39" s="5">
        <f t="shared" si="3"/>
        <v>274678</v>
      </c>
      <c r="C39" s="5">
        <f t="shared" si="2"/>
        <v>1717</v>
      </c>
      <c r="D39" s="5">
        <f t="shared" si="0"/>
        <v>1333</v>
      </c>
      <c r="E39" s="5">
        <f t="shared" si="1"/>
        <v>3050</v>
      </c>
      <c r="F39" s="6">
        <v>39295</v>
      </c>
    </row>
    <row r="40" spans="1:6" ht="12.75">
      <c r="A40" s="5">
        <v>36</v>
      </c>
      <c r="B40" s="5">
        <f t="shared" si="3"/>
        <v>273345</v>
      </c>
      <c r="C40" s="5">
        <f t="shared" si="2"/>
        <v>1708</v>
      </c>
      <c r="D40" s="5">
        <f t="shared" si="0"/>
        <v>1333</v>
      </c>
      <c r="E40" s="5">
        <f t="shared" si="1"/>
        <v>3041</v>
      </c>
      <c r="F40" s="6">
        <v>39326</v>
      </c>
    </row>
    <row r="41" spans="1:6" ht="12.75">
      <c r="A41" s="5">
        <v>37</v>
      </c>
      <c r="B41" s="5">
        <f t="shared" si="3"/>
        <v>272012</v>
      </c>
      <c r="C41" s="5">
        <f t="shared" si="2"/>
        <v>1700</v>
      </c>
      <c r="D41" s="5">
        <f t="shared" si="0"/>
        <v>1333</v>
      </c>
      <c r="E41" s="5">
        <f t="shared" si="1"/>
        <v>3033</v>
      </c>
      <c r="F41" s="6">
        <v>39356</v>
      </c>
    </row>
    <row r="42" spans="1:6" ht="12.75">
      <c r="A42" s="5">
        <v>38</v>
      </c>
      <c r="B42" s="5">
        <f t="shared" si="3"/>
        <v>270679</v>
      </c>
      <c r="C42" s="5">
        <f t="shared" si="2"/>
        <v>1692</v>
      </c>
      <c r="D42" s="5">
        <f t="shared" si="0"/>
        <v>1333</v>
      </c>
      <c r="E42" s="5">
        <f t="shared" si="1"/>
        <v>3025</v>
      </c>
      <c r="F42" s="6">
        <v>39387</v>
      </c>
    </row>
    <row r="43" spans="1:6" ht="12.75">
      <c r="A43" s="5">
        <v>39</v>
      </c>
      <c r="B43" s="5">
        <f t="shared" si="3"/>
        <v>269346</v>
      </c>
      <c r="C43" s="5">
        <f t="shared" si="2"/>
        <v>1683</v>
      </c>
      <c r="D43" s="5">
        <f t="shared" si="0"/>
        <v>1333</v>
      </c>
      <c r="E43" s="5">
        <f t="shared" si="1"/>
        <v>3016</v>
      </c>
      <c r="F43" s="6">
        <v>39417</v>
      </c>
    </row>
    <row r="44" spans="1:6" ht="12.75">
      <c r="A44" s="5">
        <v>40</v>
      </c>
      <c r="B44" s="5">
        <f t="shared" si="3"/>
        <v>268013</v>
      </c>
      <c r="C44" s="5">
        <f t="shared" si="2"/>
        <v>1675</v>
      </c>
      <c r="D44" s="5">
        <f t="shared" si="0"/>
        <v>1333</v>
      </c>
      <c r="E44" s="5">
        <f t="shared" si="1"/>
        <v>3008</v>
      </c>
      <c r="F44" s="6">
        <v>39448</v>
      </c>
    </row>
    <row r="45" spans="1:6" ht="12.75">
      <c r="A45" s="5">
        <v>41</v>
      </c>
      <c r="B45" s="5">
        <f t="shared" si="3"/>
        <v>266680</v>
      </c>
      <c r="C45" s="5">
        <f t="shared" si="2"/>
        <v>1667</v>
      </c>
      <c r="D45" s="5">
        <f t="shared" si="0"/>
        <v>1333</v>
      </c>
      <c r="E45" s="5">
        <f t="shared" si="1"/>
        <v>3000</v>
      </c>
      <c r="F45" s="6">
        <v>39479</v>
      </c>
    </row>
    <row r="46" spans="1:6" ht="12.75">
      <c r="A46" s="5">
        <v>42</v>
      </c>
      <c r="B46" s="5">
        <f t="shared" si="3"/>
        <v>265347</v>
      </c>
      <c r="C46" s="5">
        <f t="shared" si="2"/>
        <v>1658</v>
      </c>
      <c r="D46" s="5">
        <f t="shared" si="0"/>
        <v>1333</v>
      </c>
      <c r="E46" s="5">
        <f t="shared" si="1"/>
        <v>2991</v>
      </c>
      <c r="F46" s="6">
        <v>39508</v>
      </c>
    </row>
    <row r="47" spans="1:6" ht="12.75">
      <c r="A47" s="5">
        <v>43</v>
      </c>
      <c r="B47" s="5">
        <f t="shared" si="3"/>
        <v>264014</v>
      </c>
      <c r="C47" s="5">
        <f t="shared" si="2"/>
        <v>1650</v>
      </c>
      <c r="D47" s="5">
        <f t="shared" si="0"/>
        <v>1333</v>
      </c>
      <c r="E47" s="5">
        <f t="shared" si="1"/>
        <v>2983</v>
      </c>
      <c r="F47" s="6">
        <v>39539</v>
      </c>
    </row>
    <row r="48" spans="1:6" ht="12.75">
      <c r="A48" s="5">
        <v>44</v>
      </c>
      <c r="B48" s="5">
        <f t="shared" si="3"/>
        <v>262681</v>
      </c>
      <c r="C48" s="5">
        <f t="shared" si="2"/>
        <v>1642</v>
      </c>
      <c r="D48" s="5">
        <f t="shared" si="0"/>
        <v>1333</v>
      </c>
      <c r="E48" s="5">
        <f t="shared" si="1"/>
        <v>2975</v>
      </c>
      <c r="F48" s="6">
        <v>39569</v>
      </c>
    </row>
    <row r="49" spans="1:6" ht="12.75">
      <c r="A49" s="5">
        <v>45</v>
      </c>
      <c r="B49" s="5">
        <f t="shared" si="3"/>
        <v>261348</v>
      </c>
      <c r="C49" s="5">
        <f t="shared" si="2"/>
        <v>1633</v>
      </c>
      <c r="D49" s="5">
        <f t="shared" si="0"/>
        <v>1333</v>
      </c>
      <c r="E49" s="5">
        <f t="shared" si="1"/>
        <v>2966</v>
      </c>
      <c r="F49" s="6">
        <v>39600</v>
      </c>
    </row>
    <row r="50" spans="1:6" ht="12.75">
      <c r="A50" s="5">
        <v>46</v>
      </c>
      <c r="B50" s="5">
        <f t="shared" si="3"/>
        <v>260015</v>
      </c>
      <c r="C50" s="5">
        <f t="shared" si="2"/>
        <v>1625</v>
      </c>
      <c r="D50" s="5">
        <f t="shared" si="0"/>
        <v>1333</v>
      </c>
      <c r="E50" s="5">
        <f t="shared" si="1"/>
        <v>2958</v>
      </c>
      <c r="F50" s="6">
        <v>39630</v>
      </c>
    </row>
    <row r="51" spans="1:6" ht="12.75">
      <c r="A51" s="5">
        <v>47</v>
      </c>
      <c r="B51" s="5">
        <f t="shared" si="3"/>
        <v>258682</v>
      </c>
      <c r="C51" s="5">
        <f t="shared" si="2"/>
        <v>1617</v>
      </c>
      <c r="D51" s="5">
        <f t="shared" si="0"/>
        <v>1333</v>
      </c>
      <c r="E51" s="5">
        <f t="shared" si="1"/>
        <v>2950</v>
      </c>
      <c r="F51" s="6">
        <v>39661</v>
      </c>
    </row>
    <row r="52" spans="1:6" ht="12.75">
      <c r="A52" s="5">
        <v>48</v>
      </c>
      <c r="B52" s="5">
        <f t="shared" si="3"/>
        <v>257349</v>
      </c>
      <c r="C52" s="5">
        <f t="shared" si="2"/>
        <v>1608</v>
      </c>
      <c r="D52" s="5">
        <f t="shared" si="0"/>
        <v>1333</v>
      </c>
      <c r="E52" s="5">
        <f t="shared" si="1"/>
        <v>2941</v>
      </c>
      <c r="F52" s="6">
        <v>39692</v>
      </c>
    </row>
    <row r="53" spans="1:6" ht="12.75">
      <c r="A53" s="5">
        <v>49</v>
      </c>
      <c r="B53" s="5">
        <f t="shared" si="3"/>
        <v>256016</v>
      </c>
      <c r="C53" s="5">
        <f t="shared" si="2"/>
        <v>1600</v>
      </c>
      <c r="D53" s="5">
        <f t="shared" si="0"/>
        <v>1333</v>
      </c>
      <c r="E53" s="5">
        <f t="shared" si="1"/>
        <v>2933</v>
      </c>
      <c r="F53" s="6">
        <v>39722</v>
      </c>
    </row>
    <row r="54" spans="1:6" ht="12.75">
      <c r="A54" s="5">
        <v>50</v>
      </c>
      <c r="B54" s="5">
        <f t="shared" si="3"/>
        <v>254683</v>
      </c>
      <c r="C54" s="5">
        <f t="shared" si="2"/>
        <v>1592</v>
      </c>
      <c r="D54" s="5">
        <f t="shared" si="0"/>
        <v>1333</v>
      </c>
      <c r="E54" s="5">
        <f t="shared" si="1"/>
        <v>2925</v>
      </c>
      <c r="F54" s="6">
        <v>39753</v>
      </c>
    </row>
    <row r="55" spans="1:6" ht="12.75">
      <c r="A55" s="5">
        <v>51</v>
      </c>
      <c r="B55" s="5">
        <f t="shared" si="3"/>
        <v>253350</v>
      </c>
      <c r="C55" s="5">
        <f t="shared" si="2"/>
        <v>1583</v>
      </c>
      <c r="D55" s="5">
        <f t="shared" si="0"/>
        <v>1333</v>
      </c>
      <c r="E55" s="5">
        <f t="shared" si="1"/>
        <v>2916</v>
      </c>
      <c r="F55" s="6">
        <v>39783</v>
      </c>
    </row>
    <row r="56" spans="1:6" ht="12.75">
      <c r="A56" s="5">
        <v>52</v>
      </c>
      <c r="B56" s="5">
        <f t="shared" si="3"/>
        <v>252017</v>
      </c>
      <c r="C56" s="5">
        <f t="shared" si="2"/>
        <v>1575</v>
      </c>
      <c r="D56" s="5">
        <f t="shared" si="0"/>
        <v>1333</v>
      </c>
      <c r="E56" s="5">
        <f t="shared" si="1"/>
        <v>2908</v>
      </c>
      <c r="F56" s="6">
        <v>39814</v>
      </c>
    </row>
    <row r="57" spans="1:6" ht="12.75">
      <c r="A57" s="5">
        <v>53</v>
      </c>
      <c r="B57" s="5">
        <f t="shared" si="3"/>
        <v>250684</v>
      </c>
      <c r="C57" s="5">
        <f t="shared" si="2"/>
        <v>1567</v>
      </c>
      <c r="D57" s="5">
        <f t="shared" si="0"/>
        <v>1333</v>
      </c>
      <c r="E57" s="5">
        <f t="shared" si="1"/>
        <v>2900</v>
      </c>
      <c r="F57" s="6">
        <v>39845</v>
      </c>
    </row>
    <row r="58" spans="1:6" ht="12.75">
      <c r="A58" s="5">
        <v>54</v>
      </c>
      <c r="B58" s="5">
        <f t="shared" si="3"/>
        <v>249351</v>
      </c>
      <c r="C58" s="5">
        <f t="shared" si="2"/>
        <v>1558</v>
      </c>
      <c r="D58" s="5">
        <f t="shared" si="0"/>
        <v>1333</v>
      </c>
      <c r="E58" s="5">
        <f t="shared" si="1"/>
        <v>2891</v>
      </c>
      <c r="F58" s="6">
        <v>39873</v>
      </c>
    </row>
    <row r="59" spans="1:6" ht="12.75">
      <c r="A59" s="5">
        <v>55</v>
      </c>
      <c r="B59" s="5">
        <f t="shared" si="3"/>
        <v>248018</v>
      </c>
      <c r="C59" s="5">
        <f t="shared" si="2"/>
        <v>1550</v>
      </c>
      <c r="D59" s="5">
        <f t="shared" si="0"/>
        <v>1333</v>
      </c>
      <c r="E59" s="5">
        <f t="shared" si="1"/>
        <v>2883</v>
      </c>
      <c r="F59" s="6">
        <v>39904</v>
      </c>
    </row>
    <row r="60" spans="1:6" ht="12.75">
      <c r="A60" s="5">
        <v>56</v>
      </c>
      <c r="B60" s="5">
        <f t="shared" si="3"/>
        <v>246685</v>
      </c>
      <c r="C60" s="5">
        <f t="shared" si="2"/>
        <v>1542</v>
      </c>
      <c r="D60" s="5">
        <f t="shared" si="0"/>
        <v>1333</v>
      </c>
      <c r="E60" s="5">
        <f t="shared" si="1"/>
        <v>2875</v>
      </c>
      <c r="F60" s="6">
        <v>39934</v>
      </c>
    </row>
    <row r="61" spans="1:6" ht="12.75">
      <c r="A61" s="5">
        <v>57</v>
      </c>
      <c r="B61" s="5">
        <f t="shared" si="3"/>
        <v>245352</v>
      </c>
      <c r="C61" s="5">
        <f t="shared" si="2"/>
        <v>1533</v>
      </c>
      <c r="D61" s="5">
        <f t="shared" si="0"/>
        <v>1333</v>
      </c>
      <c r="E61" s="5">
        <f t="shared" si="1"/>
        <v>2866</v>
      </c>
      <c r="F61" s="6">
        <v>39965</v>
      </c>
    </row>
    <row r="62" spans="1:6" ht="12.75">
      <c r="A62" s="5">
        <v>58</v>
      </c>
      <c r="B62" s="5">
        <f t="shared" si="3"/>
        <v>244019</v>
      </c>
      <c r="C62" s="5">
        <f t="shared" si="2"/>
        <v>1525</v>
      </c>
      <c r="D62" s="5">
        <f t="shared" si="0"/>
        <v>1333</v>
      </c>
      <c r="E62" s="5">
        <f t="shared" si="1"/>
        <v>2858</v>
      </c>
      <c r="F62" s="6">
        <v>39995</v>
      </c>
    </row>
    <row r="63" spans="1:6" ht="12.75">
      <c r="A63" s="5">
        <v>59</v>
      </c>
      <c r="B63" s="5">
        <f t="shared" si="3"/>
        <v>242686</v>
      </c>
      <c r="C63" s="5">
        <f t="shared" si="2"/>
        <v>1517</v>
      </c>
      <c r="D63" s="5">
        <f t="shared" si="0"/>
        <v>1333</v>
      </c>
      <c r="E63" s="5">
        <f t="shared" si="1"/>
        <v>2850</v>
      </c>
      <c r="F63" s="6">
        <v>40026</v>
      </c>
    </row>
    <row r="64" spans="1:6" ht="12.75">
      <c r="A64" s="5">
        <v>60</v>
      </c>
      <c r="B64" s="5">
        <f t="shared" si="3"/>
        <v>241353</v>
      </c>
      <c r="C64" s="5">
        <f t="shared" si="2"/>
        <v>1508</v>
      </c>
      <c r="D64" s="5">
        <f t="shared" si="0"/>
        <v>1333</v>
      </c>
      <c r="E64" s="5">
        <f t="shared" si="1"/>
        <v>2841</v>
      </c>
      <c r="F64" s="6">
        <v>40057</v>
      </c>
    </row>
    <row r="65" spans="1:6" ht="12.75">
      <c r="A65" s="5">
        <v>61</v>
      </c>
      <c r="B65" s="5">
        <f t="shared" si="3"/>
        <v>240020</v>
      </c>
      <c r="C65" s="5">
        <f t="shared" si="2"/>
        <v>1500</v>
      </c>
      <c r="D65" s="5">
        <f t="shared" si="0"/>
        <v>1333</v>
      </c>
      <c r="E65" s="5">
        <f t="shared" si="1"/>
        <v>2833</v>
      </c>
      <c r="F65" s="6">
        <v>40087</v>
      </c>
    </row>
    <row r="66" spans="1:6" ht="12.75">
      <c r="A66" s="5">
        <v>62</v>
      </c>
      <c r="B66" s="5">
        <f t="shared" si="3"/>
        <v>238687</v>
      </c>
      <c r="C66" s="5">
        <f t="shared" si="2"/>
        <v>1492</v>
      </c>
      <c r="D66" s="5">
        <f t="shared" si="0"/>
        <v>1333</v>
      </c>
      <c r="E66" s="5">
        <f t="shared" si="1"/>
        <v>2825</v>
      </c>
      <c r="F66" s="6">
        <v>40118</v>
      </c>
    </row>
    <row r="67" spans="1:6" ht="12.75">
      <c r="A67" s="5">
        <v>63</v>
      </c>
      <c r="B67" s="5">
        <f t="shared" si="3"/>
        <v>237354</v>
      </c>
      <c r="C67" s="5">
        <f t="shared" si="2"/>
        <v>1483</v>
      </c>
      <c r="D67" s="5">
        <f t="shared" si="0"/>
        <v>1333</v>
      </c>
      <c r="E67" s="5">
        <f t="shared" si="1"/>
        <v>2816</v>
      </c>
      <c r="F67" s="6">
        <v>40148</v>
      </c>
    </row>
    <row r="68" spans="1:6" ht="12.75">
      <c r="A68" s="5">
        <v>64</v>
      </c>
      <c r="B68" s="5">
        <f t="shared" si="3"/>
        <v>236021</v>
      </c>
      <c r="C68" s="5">
        <f t="shared" si="2"/>
        <v>1475</v>
      </c>
      <c r="D68" s="5">
        <f t="shared" si="0"/>
        <v>1333</v>
      </c>
      <c r="E68" s="5">
        <f t="shared" si="1"/>
        <v>2808</v>
      </c>
      <c r="F68" s="6">
        <v>40179</v>
      </c>
    </row>
    <row r="69" spans="1:6" ht="12.75">
      <c r="A69" s="5">
        <v>65</v>
      </c>
      <c r="B69" s="5">
        <f t="shared" si="3"/>
        <v>234688</v>
      </c>
      <c r="C69" s="5">
        <f t="shared" si="2"/>
        <v>1467</v>
      </c>
      <c r="D69" s="5">
        <f t="shared" si="0"/>
        <v>1333</v>
      </c>
      <c r="E69" s="5">
        <f t="shared" si="1"/>
        <v>2800</v>
      </c>
      <c r="F69" s="6">
        <v>40210</v>
      </c>
    </row>
    <row r="70" spans="1:6" ht="12.75">
      <c r="A70" s="5">
        <v>66</v>
      </c>
      <c r="B70" s="5">
        <f t="shared" si="3"/>
        <v>233355</v>
      </c>
      <c r="C70" s="5">
        <f t="shared" si="2"/>
        <v>1458</v>
      </c>
      <c r="D70" s="5">
        <f aca="true" t="shared" si="4" ref="D70:D133">ROUND($B$5/240,0)</f>
        <v>1333</v>
      </c>
      <c r="E70" s="5">
        <f aca="true" t="shared" si="5" ref="E70:E133">C70+D70</f>
        <v>2791</v>
      </c>
      <c r="F70" s="6">
        <v>40238</v>
      </c>
    </row>
    <row r="71" spans="1:6" ht="12.75">
      <c r="A71" s="5">
        <v>67</v>
      </c>
      <c r="B71" s="5">
        <f t="shared" si="3"/>
        <v>232022</v>
      </c>
      <c r="C71" s="5">
        <f aca="true" t="shared" si="6" ref="C71:C134">ROUND((B71*$C$2%)/12,0)</f>
        <v>1450</v>
      </c>
      <c r="D71" s="5">
        <f t="shared" si="4"/>
        <v>1333</v>
      </c>
      <c r="E71" s="5">
        <f t="shared" si="5"/>
        <v>2783</v>
      </c>
      <c r="F71" s="6">
        <v>40269</v>
      </c>
    </row>
    <row r="72" spans="1:6" ht="12.75">
      <c r="A72" s="5">
        <v>68</v>
      </c>
      <c r="B72" s="5">
        <f aca="true" t="shared" si="7" ref="B72:B135">B71-D71</f>
        <v>230689</v>
      </c>
      <c r="C72" s="5">
        <f t="shared" si="6"/>
        <v>1442</v>
      </c>
      <c r="D72" s="5">
        <f t="shared" si="4"/>
        <v>1333</v>
      </c>
      <c r="E72" s="5">
        <f t="shared" si="5"/>
        <v>2775</v>
      </c>
      <c r="F72" s="6">
        <v>40299</v>
      </c>
    </row>
    <row r="73" spans="1:6" ht="12.75">
      <c r="A73" s="5">
        <v>69</v>
      </c>
      <c r="B73" s="5">
        <f t="shared" si="7"/>
        <v>229356</v>
      </c>
      <c r="C73" s="5">
        <f t="shared" si="6"/>
        <v>1433</v>
      </c>
      <c r="D73" s="5">
        <f t="shared" si="4"/>
        <v>1333</v>
      </c>
      <c r="E73" s="5">
        <f t="shared" si="5"/>
        <v>2766</v>
      </c>
      <c r="F73" s="6">
        <v>40330</v>
      </c>
    </row>
    <row r="74" spans="1:6" ht="12.75">
      <c r="A74" s="5">
        <v>70</v>
      </c>
      <c r="B74" s="5">
        <f t="shared" si="7"/>
        <v>228023</v>
      </c>
      <c r="C74" s="5">
        <f t="shared" si="6"/>
        <v>1425</v>
      </c>
      <c r="D74" s="5">
        <f t="shared" si="4"/>
        <v>1333</v>
      </c>
      <c r="E74" s="5">
        <f t="shared" si="5"/>
        <v>2758</v>
      </c>
      <c r="F74" s="6">
        <v>40360</v>
      </c>
    </row>
    <row r="75" spans="1:6" ht="12.75">
      <c r="A75" s="5">
        <v>71</v>
      </c>
      <c r="B75" s="5">
        <f t="shared" si="7"/>
        <v>226690</v>
      </c>
      <c r="C75" s="5">
        <f t="shared" si="6"/>
        <v>1417</v>
      </c>
      <c r="D75" s="5">
        <f t="shared" si="4"/>
        <v>1333</v>
      </c>
      <c r="E75" s="5">
        <f t="shared" si="5"/>
        <v>2750</v>
      </c>
      <c r="F75" s="6">
        <v>40391</v>
      </c>
    </row>
    <row r="76" spans="1:6" ht="12.75">
      <c r="A76" s="5">
        <v>72</v>
      </c>
      <c r="B76" s="5">
        <f t="shared" si="7"/>
        <v>225357</v>
      </c>
      <c r="C76" s="5">
        <f t="shared" si="6"/>
        <v>1408</v>
      </c>
      <c r="D76" s="5">
        <f t="shared" si="4"/>
        <v>1333</v>
      </c>
      <c r="E76" s="5">
        <f t="shared" si="5"/>
        <v>2741</v>
      </c>
      <c r="F76" s="6">
        <v>40422</v>
      </c>
    </row>
    <row r="77" spans="1:6" ht="12.75">
      <c r="A77" s="5">
        <v>73</v>
      </c>
      <c r="B77" s="5">
        <f t="shared" si="7"/>
        <v>224024</v>
      </c>
      <c r="C77" s="5">
        <f t="shared" si="6"/>
        <v>1400</v>
      </c>
      <c r="D77" s="5">
        <f t="shared" si="4"/>
        <v>1333</v>
      </c>
      <c r="E77" s="5">
        <f t="shared" si="5"/>
        <v>2733</v>
      </c>
      <c r="F77" s="6">
        <v>40452</v>
      </c>
    </row>
    <row r="78" spans="1:6" ht="12.75">
      <c r="A78" s="5">
        <v>74</v>
      </c>
      <c r="B78" s="5">
        <f t="shared" si="7"/>
        <v>222691</v>
      </c>
      <c r="C78" s="5">
        <f t="shared" si="6"/>
        <v>1392</v>
      </c>
      <c r="D78" s="5">
        <f t="shared" si="4"/>
        <v>1333</v>
      </c>
      <c r="E78" s="5">
        <f t="shared" si="5"/>
        <v>2725</v>
      </c>
      <c r="F78" s="6">
        <v>40483</v>
      </c>
    </row>
    <row r="79" spans="1:6" ht="12.75">
      <c r="A79" s="5">
        <v>75</v>
      </c>
      <c r="B79" s="5">
        <f t="shared" si="7"/>
        <v>221358</v>
      </c>
      <c r="C79" s="5">
        <f t="shared" si="6"/>
        <v>1383</v>
      </c>
      <c r="D79" s="5">
        <f t="shared" si="4"/>
        <v>1333</v>
      </c>
      <c r="E79" s="5">
        <f t="shared" si="5"/>
        <v>2716</v>
      </c>
      <c r="F79" s="6">
        <v>40513</v>
      </c>
    </row>
    <row r="80" spans="1:6" ht="12.75">
      <c r="A80" s="5">
        <v>76</v>
      </c>
      <c r="B80" s="5">
        <f t="shared" si="7"/>
        <v>220025</v>
      </c>
      <c r="C80" s="5">
        <f t="shared" si="6"/>
        <v>1375</v>
      </c>
      <c r="D80" s="5">
        <f t="shared" si="4"/>
        <v>1333</v>
      </c>
      <c r="E80" s="5">
        <f t="shared" si="5"/>
        <v>2708</v>
      </c>
      <c r="F80" s="6">
        <v>40544</v>
      </c>
    </row>
    <row r="81" spans="1:6" ht="12.75">
      <c r="A81" s="5">
        <v>77</v>
      </c>
      <c r="B81" s="5">
        <f t="shared" si="7"/>
        <v>218692</v>
      </c>
      <c r="C81" s="5">
        <f t="shared" si="6"/>
        <v>1367</v>
      </c>
      <c r="D81" s="5">
        <f t="shared" si="4"/>
        <v>1333</v>
      </c>
      <c r="E81" s="5">
        <f t="shared" si="5"/>
        <v>2700</v>
      </c>
      <c r="F81" s="6">
        <v>40575</v>
      </c>
    </row>
    <row r="82" spans="1:6" ht="12.75">
      <c r="A82" s="5">
        <v>78</v>
      </c>
      <c r="B82" s="5">
        <f t="shared" si="7"/>
        <v>217359</v>
      </c>
      <c r="C82" s="5">
        <f t="shared" si="6"/>
        <v>1358</v>
      </c>
      <c r="D82" s="5">
        <f t="shared" si="4"/>
        <v>1333</v>
      </c>
      <c r="E82" s="5">
        <f t="shared" si="5"/>
        <v>2691</v>
      </c>
      <c r="F82" s="6">
        <v>40603</v>
      </c>
    </row>
    <row r="83" spans="1:6" ht="12.75">
      <c r="A83" s="5">
        <v>79</v>
      </c>
      <c r="B83" s="5">
        <f t="shared" si="7"/>
        <v>216026</v>
      </c>
      <c r="C83" s="5">
        <f t="shared" si="6"/>
        <v>1350</v>
      </c>
      <c r="D83" s="5">
        <f t="shared" si="4"/>
        <v>1333</v>
      </c>
      <c r="E83" s="5">
        <f t="shared" si="5"/>
        <v>2683</v>
      </c>
      <c r="F83" s="6">
        <v>40634</v>
      </c>
    </row>
    <row r="84" spans="1:6" ht="12.75">
      <c r="A84" s="5">
        <v>80</v>
      </c>
      <c r="B84" s="5">
        <f t="shared" si="7"/>
        <v>214693</v>
      </c>
      <c r="C84" s="5">
        <f t="shared" si="6"/>
        <v>1342</v>
      </c>
      <c r="D84" s="5">
        <f t="shared" si="4"/>
        <v>1333</v>
      </c>
      <c r="E84" s="5">
        <f t="shared" si="5"/>
        <v>2675</v>
      </c>
      <c r="F84" s="6">
        <v>40664</v>
      </c>
    </row>
    <row r="85" spans="1:6" ht="12.75">
      <c r="A85" s="5">
        <v>81</v>
      </c>
      <c r="B85" s="5">
        <f t="shared" si="7"/>
        <v>213360</v>
      </c>
      <c r="C85" s="5">
        <f t="shared" si="6"/>
        <v>1334</v>
      </c>
      <c r="D85" s="5">
        <f t="shared" si="4"/>
        <v>1333</v>
      </c>
      <c r="E85" s="5">
        <f t="shared" si="5"/>
        <v>2667</v>
      </c>
      <c r="F85" s="6">
        <v>40695</v>
      </c>
    </row>
    <row r="86" spans="1:6" ht="12.75">
      <c r="A86" s="5">
        <v>82</v>
      </c>
      <c r="B86" s="5">
        <f t="shared" si="7"/>
        <v>212027</v>
      </c>
      <c r="C86" s="5">
        <f t="shared" si="6"/>
        <v>1325</v>
      </c>
      <c r="D86" s="5">
        <f t="shared" si="4"/>
        <v>1333</v>
      </c>
      <c r="E86" s="5">
        <f t="shared" si="5"/>
        <v>2658</v>
      </c>
      <c r="F86" s="6">
        <v>40725</v>
      </c>
    </row>
    <row r="87" spans="1:6" ht="12.75">
      <c r="A87" s="5">
        <v>83</v>
      </c>
      <c r="B87" s="5">
        <f t="shared" si="7"/>
        <v>210694</v>
      </c>
      <c r="C87" s="5">
        <f t="shared" si="6"/>
        <v>1317</v>
      </c>
      <c r="D87" s="5">
        <f t="shared" si="4"/>
        <v>1333</v>
      </c>
      <c r="E87" s="5">
        <f t="shared" si="5"/>
        <v>2650</v>
      </c>
      <c r="F87" s="6">
        <v>40756</v>
      </c>
    </row>
    <row r="88" spans="1:6" ht="12.75">
      <c r="A88" s="5">
        <v>84</v>
      </c>
      <c r="B88" s="5">
        <f t="shared" si="7"/>
        <v>209361</v>
      </c>
      <c r="C88" s="5">
        <f t="shared" si="6"/>
        <v>1309</v>
      </c>
      <c r="D88" s="5">
        <f t="shared" si="4"/>
        <v>1333</v>
      </c>
      <c r="E88" s="5">
        <f t="shared" si="5"/>
        <v>2642</v>
      </c>
      <c r="F88" s="6">
        <v>40787</v>
      </c>
    </row>
    <row r="89" spans="1:6" ht="12.75">
      <c r="A89" s="5">
        <v>85</v>
      </c>
      <c r="B89" s="5">
        <f t="shared" si="7"/>
        <v>208028</v>
      </c>
      <c r="C89" s="5">
        <f t="shared" si="6"/>
        <v>1300</v>
      </c>
      <c r="D89" s="5">
        <f t="shared" si="4"/>
        <v>1333</v>
      </c>
      <c r="E89" s="5">
        <f t="shared" si="5"/>
        <v>2633</v>
      </c>
      <c r="F89" s="6">
        <v>40817</v>
      </c>
    </row>
    <row r="90" spans="1:6" ht="12.75">
      <c r="A90" s="5">
        <v>86</v>
      </c>
      <c r="B90" s="5">
        <f t="shared" si="7"/>
        <v>206695</v>
      </c>
      <c r="C90" s="5">
        <f t="shared" si="6"/>
        <v>1292</v>
      </c>
      <c r="D90" s="5">
        <f t="shared" si="4"/>
        <v>1333</v>
      </c>
      <c r="E90" s="5">
        <f t="shared" si="5"/>
        <v>2625</v>
      </c>
      <c r="F90" s="6">
        <v>40848</v>
      </c>
    </row>
    <row r="91" spans="1:6" ht="12.75">
      <c r="A91" s="5">
        <v>87</v>
      </c>
      <c r="B91" s="5">
        <f t="shared" si="7"/>
        <v>205362</v>
      </c>
      <c r="C91" s="5">
        <f t="shared" si="6"/>
        <v>1284</v>
      </c>
      <c r="D91" s="5">
        <f t="shared" si="4"/>
        <v>1333</v>
      </c>
      <c r="E91" s="5">
        <f t="shared" si="5"/>
        <v>2617</v>
      </c>
      <c r="F91" s="6">
        <v>40878</v>
      </c>
    </row>
    <row r="92" spans="1:6" ht="12.75">
      <c r="A92" s="5">
        <v>88</v>
      </c>
      <c r="B92" s="5">
        <f t="shared" si="7"/>
        <v>204029</v>
      </c>
      <c r="C92" s="5">
        <f t="shared" si="6"/>
        <v>1275</v>
      </c>
      <c r="D92" s="5">
        <f t="shared" si="4"/>
        <v>1333</v>
      </c>
      <c r="E92" s="5">
        <f t="shared" si="5"/>
        <v>2608</v>
      </c>
      <c r="F92" s="6">
        <v>40909</v>
      </c>
    </row>
    <row r="93" spans="1:6" ht="12.75">
      <c r="A93" s="5">
        <v>89</v>
      </c>
      <c r="B93" s="5">
        <f t="shared" si="7"/>
        <v>202696</v>
      </c>
      <c r="C93" s="5">
        <f t="shared" si="6"/>
        <v>1267</v>
      </c>
      <c r="D93" s="5">
        <f t="shared" si="4"/>
        <v>1333</v>
      </c>
      <c r="E93" s="5">
        <f t="shared" si="5"/>
        <v>2600</v>
      </c>
      <c r="F93" s="6">
        <v>40940</v>
      </c>
    </row>
    <row r="94" spans="1:6" ht="12.75">
      <c r="A94" s="5">
        <v>90</v>
      </c>
      <c r="B94" s="5">
        <f t="shared" si="7"/>
        <v>201363</v>
      </c>
      <c r="C94" s="5">
        <f t="shared" si="6"/>
        <v>1259</v>
      </c>
      <c r="D94" s="5">
        <f t="shared" si="4"/>
        <v>1333</v>
      </c>
      <c r="E94" s="5">
        <f t="shared" si="5"/>
        <v>2592</v>
      </c>
      <c r="F94" s="6">
        <v>40969</v>
      </c>
    </row>
    <row r="95" spans="1:6" ht="12.75">
      <c r="A95" s="5">
        <v>91</v>
      </c>
      <c r="B95" s="5">
        <f t="shared" si="7"/>
        <v>200030</v>
      </c>
      <c r="C95" s="5">
        <f t="shared" si="6"/>
        <v>1250</v>
      </c>
      <c r="D95" s="5">
        <f t="shared" si="4"/>
        <v>1333</v>
      </c>
      <c r="E95" s="5">
        <f t="shared" si="5"/>
        <v>2583</v>
      </c>
      <c r="F95" s="6">
        <v>41000</v>
      </c>
    </row>
    <row r="96" spans="1:6" ht="12.75">
      <c r="A96" s="5">
        <v>92</v>
      </c>
      <c r="B96" s="5">
        <f t="shared" si="7"/>
        <v>198697</v>
      </c>
      <c r="C96" s="5">
        <f t="shared" si="6"/>
        <v>1242</v>
      </c>
      <c r="D96" s="5">
        <f t="shared" si="4"/>
        <v>1333</v>
      </c>
      <c r="E96" s="5">
        <f t="shared" si="5"/>
        <v>2575</v>
      </c>
      <c r="F96" s="6">
        <v>41030</v>
      </c>
    </row>
    <row r="97" spans="1:6" ht="12.75">
      <c r="A97" s="5">
        <v>93</v>
      </c>
      <c r="B97" s="5">
        <f t="shared" si="7"/>
        <v>197364</v>
      </c>
      <c r="C97" s="5">
        <f t="shared" si="6"/>
        <v>1234</v>
      </c>
      <c r="D97" s="5">
        <f t="shared" si="4"/>
        <v>1333</v>
      </c>
      <c r="E97" s="5">
        <f t="shared" si="5"/>
        <v>2567</v>
      </c>
      <c r="F97" s="6">
        <v>41061</v>
      </c>
    </row>
    <row r="98" spans="1:6" ht="12.75">
      <c r="A98" s="5">
        <v>94</v>
      </c>
      <c r="B98" s="5">
        <f t="shared" si="7"/>
        <v>196031</v>
      </c>
      <c r="C98" s="5">
        <f t="shared" si="6"/>
        <v>1225</v>
      </c>
      <c r="D98" s="5">
        <f t="shared" si="4"/>
        <v>1333</v>
      </c>
      <c r="E98" s="5">
        <f t="shared" si="5"/>
        <v>2558</v>
      </c>
      <c r="F98" s="6">
        <v>41091</v>
      </c>
    </row>
    <row r="99" spans="1:6" ht="12.75">
      <c r="A99" s="5">
        <v>95</v>
      </c>
      <c r="B99" s="5">
        <f t="shared" si="7"/>
        <v>194698</v>
      </c>
      <c r="C99" s="5">
        <f t="shared" si="6"/>
        <v>1217</v>
      </c>
      <c r="D99" s="5">
        <f t="shared" si="4"/>
        <v>1333</v>
      </c>
      <c r="E99" s="5">
        <f t="shared" si="5"/>
        <v>2550</v>
      </c>
      <c r="F99" s="6">
        <v>41122</v>
      </c>
    </row>
    <row r="100" spans="1:6" ht="12.75">
      <c r="A100" s="5">
        <v>96</v>
      </c>
      <c r="B100" s="5">
        <f t="shared" si="7"/>
        <v>193365</v>
      </c>
      <c r="C100" s="5">
        <f t="shared" si="6"/>
        <v>1209</v>
      </c>
      <c r="D100" s="5">
        <f t="shared" si="4"/>
        <v>1333</v>
      </c>
      <c r="E100" s="5">
        <f t="shared" si="5"/>
        <v>2542</v>
      </c>
      <c r="F100" s="6">
        <v>41153</v>
      </c>
    </row>
    <row r="101" spans="1:6" ht="12.75">
      <c r="A101" s="5">
        <v>97</v>
      </c>
      <c r="B101" s="5">
        <f t="shared" si="7"/>
        <v>192032</v>
      </c>
      <c r="C101" s="5">
        <f t="shared" si="6"/>
        <v>1200</v>
      </c>
      <c r="D101" s="5">
        <f t="shared" si="4"/>
        <v>1333</v>
      </c>
      <c r="E101" s="5">
        <f t="shared" si="5"/>
        <v>2533</v>
      </c>
      <c r="F101" s="6">
        <v>41183</v>
      </c>
    </row>
    <row r="102" spans="1:6" ht="12.75">
      <c r="A102" s="5">
        <v>98</v>
      </c>
      <c r="B102" s="5">
        <f t="shared" si="7"/>
        <v>190699</v>
      </c>
      <c r="C102" s="5">
        <f t="shared" si="6"/>
        <v>1192</v>
      </c>
      <c r="D102" s="5">
        <f t="shared" si="4"/>
        <v>1333</v>
      </c>
      <c r="E102" s="5">
        <f t="shared" si="5"/>
        <v>2525</v>
      </c>
      <c r="F102" s="6">
        <v>41214</v>
      </c>
    </row>
    <row r="103" spans="1:6" ht="12.75">
      <c r="A103" s="5">
        <v>99</v>
      </c>
      <c r="B103" s="5">
        <f t="shared" si="7"/>
        <v>189366</v>
      </c>
      <c r="C103" s="5">
        <f t="shared" si="6"/>
        <v>1184</v>
      </c>
      <c r="D103" s="5">
        <f t="shared" si="4"/>
        <v>1333</v>
      </c>
      <c r="E103" s="5">
        <f t="shared" si="5"/>
        <v>2517</v>
      </c>
      <c r="F103" s="6">
        <v>41244</v>
      </c>
    </row>
    <row r="104" spans="1:6" ht="12.75">
      <c r="A104" s="5">
        <v>100</v>
      </c>
      <c r="B104" s="5">
        <f t="shared" si="7"/>
        <v>188033</v>
      </c>
      <c r="C104" s="5">
        <f t="shared" si="6"/>
        <v>1175</v>
      </c>
      <c r="D104" s="5">
        <f t="shared" si="4"/>
        <v>1333</v>
      </c>
      <c r="E104" s="5">
        <f t="shared" si="5"/>
        <v>2508</v>
      </c>
      <c r="F104" s="6">
        <v>41275</v>
      </c>
    </row>
    <row r="105" spans="1:6" ht="12.75">
      <c r="A105" s="5">
        <v>101</v>
      </c>
      <c r="B105" s="5">
        <f t="shared" si="7"/>
        <v>186700</v>
      </c>
      <c r="C105" s="5">
        <f t="shared" si="6"/>
        <v>1167</v>
      </c>
      <c r="D105" s="5">
        <f t="shared" si="4"/>
        <v>1333</v>
      </c>
      <c r="E105" s="5">
        <f t="shared" si="5"/>
        <v>2500</v>
      </c>
      <c r="F105" s="6">
        <v>41306</v>
      </c>
    </row>
    <row r="106" spans="1:6" ht="12.75">
      <c r="A106" s="5">
        <v>102</v>
      </c>
      <c r="B106" s="5">
        <f t="shared" si="7"/>
        <v>185367</v>
      </c>
      <c r="C106" s="5">
        <f t="shared" si="6"/>
        <v>1159</v>
      </c>
      <c r="D106" s="5">
        <f t="shared" si="4"/>
        <v>1333</v>
      </c>
      <c r="E106" s="5">
        <f t="shared" si="5"/>
        <v>2492</v>
      </c>
      <c r="F106" s="6">
        <v>41334</v>
      </c>
    </row>
    <row r="107" spans="1:6" ht="12.75">
      <c r="A107" s="5">
        <v>103</v>
      </c>
      <c r="B107" s="5">
        <f t="shared" si="7"/>
        <v>184034</v>
      </c>
      <c r="C107" s="5">
        <f t="shared" si="6"/>
        <v>1150</v>
      </c>
      <c r="D107" s="5">
        <f t="shared" si="4"/>
        <v>1333</v>
      </c>
      <c r="E107" s="5">
        <f t="shared" si="5"/>
        <v>2483</v>
      </c>
      <c r="F107" s="6">
        <v>41365</v>
      </c>
    </row>
    <row r="108" spans="1:6" ht="12.75">
      <c r="A108" s="5">
        <v>104</v>
      </c>
      <c r="B108" s="5">
        <f t="shared" si="7"/>
        <v>182701</v>
      </c>
      <c r="C108" s="5">
        <f t="shared" si="6"/>
        <v>1142</v>
      </c>
      <c r="D108" s="5">
        <f t="shared" si="4"/>
        <v>1333</v>
      </c>
      <c r="E108" s="5">
        <f t="shared" si="5"/>
        <v>2475</v>
      </c>
      <c r="F108" s="6">
        <v>41395</v>
      </c>
    </row>
    <row r="109" spans="1:6" ht="12.75">
      <c r="A109" s="5">
        <v>105</v>
      </c>
      <c r="B109" s="5">
        <f t="shared" si="7"/>
        <v>181368</v>
      </c>
      <c r="C109" s="5">
        <f t="shared" si="6"/>
        <v>1134</v>
      </c>
      <c r="D109" s="5">
        <f t="shared" si="4"/>
        <v>1333</v>
      </c>
      <c r="E109" s="5">
        <f t="shared" si="5"/>
        <v>2467</v>
      </c>
      <c r="F109" s="6">
        <v>41426</v>
      </c>
    </row>
    <row r="110" spans="1:6" ht="12.75">
      <c r="A110" s="5">
        <v>106</v>
      </c>
      <c r="B110" s="5">
        <f t="shared" si="7"/>
        <v>180035</v>
      </c>
      <c r="C110" s="5">
        <f t="shared" si="6"/>
        <v>1125</v>
      </c>
      <c r="D110" s="5">
        <f t="shared" si="4"/>
        <v>1333</v>
      </c>
      <c r="E110" s="5">
        <f t="shared" si="5"/>
        <v>2458</v>
      </c>
      <c r="F110" s="6">
        <v>41456</v>
      </c>
    </row>
    <row r="111" spans="1:6" ht="12.75">
      <c r="A111" s="5">
        <v>107</v>
      </c>
      <c r="B111" s="5">
        <f t="shared" si="7"/>
        <v>178702</v>
      </c>
      <c r="C111" s="5">
        <f t="shared" si="6"/>
        <v>1117</v>
      </c>
      <c r="D111" s="5">
        <f t="shared" si="4"/>
        <v>1333</v>
      </c>
      <c r="E111" s="5">
        <f t="shared" si="5"/>
        <v>2450</v>
      </c>
      <c r="F111" s="6">
        <v>41487</v>
      </c>
    </row>
    <row r="112" spans="1:6" ht="12.75">
      <c r="A112" s="5">
        <v>108</v>
      </c>
      <c r="B112" s="5">
        <f t="shared" si="7"/>
        <v>177369</v>
      </c>
      <c r="C112" s="5">
        <f t="shared" si="6"/>
        <v>1109</v>
      </c>
      <c r="D112" s="5">
        <f t="shared" si="4"/>
        <v>1333</v>
      </c>
      <c r="E112" s="5">
        <f t="shared" si="5"/>
        <v>2442</v>
      </c>
      <c r="F112" s="6">
        <v>41518</v>
      </c>
    </row>
    <row r="113" spans="1:6" ht="12.75">
      <c r="A113" s="5">
        <v>109</v>
      </c>
      <c r="B113" s="5">
        <f t="shared" si="7"/>
        <v>176036</v>
      </c>
      <c r="C113" s="5">
        <f t="shared" si="6"/>
        <v>1100</v>
      </c>
      <c r="D113" s="5">
        <f t="shared" si="4"/>
        <v>1333</v>
      </c>
      <c r="E113" s="5">
        <f t="shared" si="5"/>
        <v>2433</v>
      </c>
      <c r="F113" s="6">
        <v>41548</v>
      </c>
    </row>
    <row r="114" spans="1:6" ht="12.75">
      <c r="A114" s="5">
        <v>110</v>
      </c>
      <c r="B114" s="5">
        <f t="shared" si="7"/>
        <v>174703</v>
      </c>
      <c r="C114" s="5">
        <f t="shared" si="6"/>
        <v>1092</v>
      </c>
      <c r="D114" s="5">
        <f t="shared" si="4"/>
        <v>1333</v>
      </c>
      <c r="E114" s="5">
        <f t="shared" si="5"/>
        <v>2425</v>
      </c>
      <c r="F114" s="6">
        <v>41579</v>
      </c>
    </row>
    <row r="115" spans="1:6" ht="12.75">
      <c r="A115" s="5">
        <v>111</v>
      </c>
      <c r="B115" s="5">
        <f t="shared" si="7"/>
        <v>173370</v>
      </c>
      <c r="C115" s="5">
        <f t="shared" si="6"/>
        <v>1084</v>
      </c>
      <c r="D115" s="5">
        <f t="shared" si="4"/>
        <v>1333</v>
      </c>
      <c r="E115" s="5">
        <f t="shared" si="5"/>
        <v>2417</v>
      </c>
      <c r="F115" s="6">
        <v>41609</v>
      </c>
    </row>
    <row r="116" spans="1:6" ht="12.75">
      <c r="A116" s="5">
        <v>112</v>
      </c>
      <c r="B116" s="5">
        <f t="shared" si="7"/>
        <v>172037</v>
      </c>
      <c r="C116" s="5">
        <f t="shared" si="6"/>
        <v>1075</v>
      </c>
      <c r="D116" s="5">
        <f t="shared" si="4"/>
        <v>1333</v>
      </c>
      <c r="E116" s="5">
        <f t="shared" si="5"/>
        <v>2408</v>
      </c>
      <c r="F116" s="6">
        <v>41640</v>
      </c>
    </row>
    <row r="117" spans="1:6" ht="12.75">
      <c r="A117" s="5">
        <v>113</v>
      </c>
      <c r="B117" s="5">
        <f t="shared" si="7"/>
        <v>170704</v>
      </c>
      <c r="C117" s="5">
        <f t="shared" si="6"/>
        <v>1067</v>
      </c>
      <c r="D117" s="5">
        <f t="shared" si="4"/>
        <v>1333</v>
      </c>
      <c r="E117" s="5">
        <f t="shared" si="5"/>
        <v>2400</v>
      </c>
      <c r="F117" s="6">
        <v>41671</v>
      </c>
    </row>
    <row r="118" spans="1:6" ht="12.75">
      <c r="A118" s="5">
        <v>114</v>
      </c>
      <c r="B118" s="5">
        <f t="shared" si="7"/>
        <v>169371</v>
      </c>
      <c r="C118" s="5">
        <f t="shared" si="6"/>
        <v>1059</v>
      </c>
      <c r="D118" s="5">
        <f t="shared" si="4"/>
        <v>1333</v>
      </c>
      <c r="E118" s="5">
        <f t="shared" si="5"/>
        <v>2392</v>
      </c>
      <c r="F118" s="6">
        <v>41699</v>
      </c>
    </row>
    <row r="119" spans="1:6" ht="12.75">
      <c r="A119" s="5">
        <v>115</v>
      </c>
      <c r="B119" s="5">
        <f t="shared" si="7"/>
        <v>168038</v>
      </c>
      <c r="C119" s="5">
        <f t="shared" si="6"/>
        <v>1050</v>
      </c>
      <c r="D119" s="5">
        <f t="shared" si="4"/>
        <v>1333</v>
      </c>
      <c r="E119" s="5">
        <f t="shared" si="5"/>
        <v>2383</v>
      </c>
      <c r="F119" s="6">
        <v>41730</v>
      </c>
    </row>
    <row r="120" spans="1:6" ht="12.75">
      <c r="A120" s="5">
        <v>116</v>
      </c>
      <c r="B120" s="5">
        <f t="shared" si="7"/>
        <v>166705</v>
      </c>
      <c r="C120" s="5">
        <f t="shared" si="6"/>
        <v>1042</v>
      </c>
      <c r="D120" s="5">
        <f t="shared" si="4"/>
        <v>1333</v>
      </c>
      <c r="E120" s="5">
        <f t="shared" si="5"/>
        <v>2375</v>
      </c>
      <c r="F120" s="6">
        <v>41760</v>
      </c>
    </row>
    <row r="121" spans="1:6" ht="12.75">
      <c r="A121" s="5">
        <v>117</v>
      </c>
      <c r="B121" s="5">
        <f t="shared" si="7"/>
        <v>165372</v>
      </c>
      <c r="C121" s="5">
        <f t="shared" si="6"/>
        <v>1034</v>
      </c>
      <c r="D121" s="5">
        <f t="shared" si="4"/>
        <v>1333</v>
      </c>
      <c r="E121" s="5">
        <f t="shared" si="5"/>
        <v>2367</v>
      </c>
      <c r="F121" s="6">
        <v>41791</v>
      </c>
    </row>
    <row r="122" spans="1:6" ht="12.75">
      <c r="A122" s="5">
        <v>118</v>
      </c>
      <c r="B122" s="5">
        <f t="shared" si="7"/>
        <v>164039</v>
      </c>
      <c r="C122" s="5">
        <f t="shared" si="6"/>
        <v>1025</v>
      </c>
      <c r="D122" s="5">
        <f t="shared" si="4"/>
        <v>1333</v>
      </c>
      <c r="E122" s="5">
        <f t="shared" si="5"/>
        <v>2358</v>
      </c>
      <c r="F122" s="6">
        <v>41821</v>
      </c>
    </row>
    <row r="123" spans="1:6" ht="12.75">
      <c r="A123" s="5">
        <v>119</v>
      </c>
      <c r="B123" s="5">
        <f t="shared" si="7"/>
        <v>162706</v>
      </c>
      <c r="C123" s="5">
        <f t="shared" si="6"/>
        <v>1017</v>
      </c>
      <c r="D123" s="5">
        <f t="shared" si="4"/>
        <v>1333</v>
      </c>
      <c r="E123" s="5">
        <f t="shared" si="5"/>
        <v>2350</v>
      </c>
      <c r="F123" s="6">
        <v>41852</v>
      </c>
    </row>
    <row r="124" spans="1:6" ht="12.75">
      <c r="A124" s="5">
        <v>120</v>
      </c>
      <c r="B124" s="5">
        <f t="shared" si="7"/>
        <v>161373</v>
      </c>
      <c r="C124" s="5">
        <f t="shared" si="6"/>
        <v>1009</v>
      </c>
      <c r="D124" s="5">
        <f t="shared" si="4"/>
        <v>1333</v>
      </c>
      <c r="E124" s="5">
        <f t="shared" si="5"/>
        <v>2342</v>
      </c>
      <c r="F124" s="6">
        <v>41883</v>
      </c>
    </row>
    <row r="125" spans="1:6" ht="12.75">
      <c r="A125" s="5">
        <v>121</v>
      </c>
      <c r="B125" s="5">
        <f t="shared" si="7"/>
        <v>160040</v>
      </c>
      <c r="C125" s="5">
        <f t="shared" si="6"/>
        <v>1000</v>
      </c>
      <c r="D125" s="5">
        <f t="shared" si="4"/>
        <v>1333</v>
      </c>
      <c r="E125" s="5">
        <f t="shared" si="5"/>
        <v>2333</v>
      </c>
      <c r="F125" s="6">
        <v>41913</v>
      </c>
    </row>
    <row r="126" spans="1:6" ht="12.75">
      <c r="A126" s="5">
        <v>122</v>
      </c>
      <c r="B126" s="5">
        <f t="shared" si="7"/>
        <v>158707</v>
      </c>
      <c r="C126" s="5">
        <f t="shared" si="6"/>
        <v>992</v>
      </c>
      <c r="D126" s="5">
        <f t="shared" si="4"/>
        <v>1333</v>
      </c>
      <c r="E126" s="5">
        <f t="shared" si="5"/>
        <v>2325</v>
      </c>
      <c r="F126" s="6">
        <v>41944</v>
      </c>
    </row>
    <row r="127" spans="1:6" ht="12.75">
      <c r="A127" s="5">
        <v>123</v>
      </c>
      <c r="B127" s="5">
        <f t="shared" si="7"/>
        <v>157374</v>
      </c>
      <c r="C127" s="5">
        <f t="shared" si="6"/>
        <v>984</v>
      </c>
      <c r="D127" s="5">
        <f t="shared" si="4"/>
        <v>1333</v>
      </c>
      <c r="E127" s="5">
        <f t="shared" si="5"/>
        <v>2317</v>
      </c>
      <c r="F127" s="6">
        <v>41974</v>
      </c>
    </row>
    <row r="128" spans="1:6" ht="12.75">
      <c r="A128" s="5">
        <v>124</v>
      </c>
      <c r="B128" s="5">
        <f t="shared" si="7"/>
        <v>156041</v>
      </c>
      <c r="C128" s="5">
        <f t="shared" si="6"/>
        <v>975</v>
      </c>
      <c r="D128" s="5">
        <f t="shared" si="4"/>
        <v>1333</v>
      </c>
      <c r="E128" s="5">
        <f t="shared" si="5"/>
        <v>2308</v>
      </c>
      <c r="F128" s="6">
        <v>42005</v>
      </c>
    </row>
    <row r="129" spans="1:6" ht="12.75">
      <c r="A129" s="5">
        <v>125</v>
      </c>
      <c r="B129" s="5">
        <f t="shared" si="7"/>
        <v>154708</v>
      </c>
      <c r="C129" s="5">
        <f t="shared" si="6"/>
        <v>967</v>
      </c>
      <c r="D129" s="5">
        <f t="shared" si="4"/>
        <v>1333</v>
      </c>
      <c r="E129" s="5">
        <f t="shared" si="5"/>
        <v>2300</v>
      </c>
      <c r="F129" s="6">
        <v>42036</v>
      </c>
    </row>
    <row r="130" spans="1:6" ht="12.75">
      <c r="A130" s="5">
        <v>126</v>
      </c>
      <c r="B130" s="5">
        <f t="shared" si="7"/>
        <v>153375</v>
      </c>
      <c r="C130" s="5">
        <f t="shared" si="6"/>
        <v>959</v>
      </c>
      <c r="D130" s="5">
        <f t="shared" si="4"/>
        <v>1333</v>
      </c>
      <c r="E130" s="5">
        <f t="shared" si="5"/>
        <v>2292</v>
      </c>
      <c r="F130" s="6">
        <v>42064</v>
      </c>
    </row>
    <row r="131" spans="1:6" ht="12.75">
      <c r="A131" s="5">
        <v>127</v>
      </c>
      <c r="B131" s="5">
        <f t="shared" si="7"/>
        <v>152042</v>
      </c>
      <c r="C131" s="5">
        <f t="shared" si="6"/>
        <v>950</v>
      </c>
      <c r="D131" s="5">
        <f t="shared" si="4"/>
        <v>1333</v>
      </c>
      <c r="E131" s="5">
        <f t="shared" si="5"/>
        <v>2283</v>
      </c>
      <c r="F131" s="6">
        <v>42095</v>
      </c>
    </row>
    <row r="132" spans="1:6" ht="12.75">
      <c r="A132" s="5">
        <v>128</v>
      </c>
      <c r="B132" s="5">
        <f t="shared" si="7"/>
        <v>150709</v>
      </c>
      <c r="C132" s="5">
        <f t="shared" si="6"/>
        <v>942</v>
      </c>
      <c r="D132" s="5">
        <f t="shared" si="4"/>
        <v>1333</v>
      </c>
      <c r="E132" s="5">
        <f t="shared" si="5"/>
        <v>2275</v>
      </c>
      <c r="F132" s="6">
        <v>42125</v>
      </c>
    </row>
    <row r="133" spans="1:6" ht="12.75">
      <c r="A133" s="5">
        <v>129</v>
      </c>
      <c r="B133" s="5">
        <f t="shared" si="7"/>
        <v>149376</v>
      </c>
      <c r="C133" s="5">
        <f t="shared" si="6"/>
        <v>934</v>
      </c>
      <c r="D133" s="5">
        <f t="shared" si="4"/>
        <v>1333</v>
      </c>
      <c r="E133" s="5">
        <f t="shared" si="5"/>
        <v>2267</v>
      </c>
      <c r="F133" s="6">
        <v>42156</v>
      </c>
    </row>
    <row r="134" spans="1:6" ht="12.75">
      <c r="A134" s="5">
        <v>130</v>
      </c>
      <c r="B134" s="5">
        <f t="shared" si="7"/>
        <v>148043</v>
      </c>
      <c r="C134" s="5">
        <f t="shared" si="6"/>
        <v>925</v>
      </c>
      <c r="D134" s="5">
        <f aca="true" t="shared" si="8" ref="D134:D197">ROUND($B$5/240,0)</f>
        <v>1333</v>
      </c>
      <c r="E134" s="5">
        <f aca="true" t="shared" si="9" ref="E134:E197">C134+D134</f>
        <v>2258</v>
      </c>
      <c r="F134" s="6">
        <v>42186</v>
      </c>
    </row>
    <row r="135" spans="1:6" ht="12.75">
      <c r="A135" s="5">
        <v>131</v>
      </c>
      <c r="B135" s="5">
        <f t="shared" si="7"/>
        <v>146710</v>
      </c>
      <c r="C135" s="5">
        <f aca="true" t="shared" si="10" ref="C135:C198">ROUND((B135*$C$2%)/12,0)</f>
        <v>917</v>
      </c>
      <c r="D135" s="5">
        <f t="shared" si="8"/>
        <v>1333</v>
      </c>
      <c r="E135" s="5">
        <f t="shared" si="9"/>
        <v>2250</v>
      </c>
      <c r="F135" s="6">
        <v>42217</v>
      </c>
    </row>
    <row r="136" spans="1:6" ht="12.75">
      <c r="A136" s="5">
        <v>132</v>
      </c>
      <c r="B136" s="5">
        <f aca="true" t="shared" si="11" ref="B136:B199">B135-D135</f>
        <v>145377</v>
      </c>
      <c r="C136" s="5">
        <f t="shared" si="10"/>
        <v>909</v>
      </c>
      <c r="D136" s="5">
        <f t="shared" si="8"/>
        <v>1333</v>
      </c>
      <c r="E136" s="5">
        <f t="shared" si="9"/>
        <v>2242</v>
      </c>
      <c r="F136" s="6">
        <v>42248</v>
      </c>
    </row>
    <row r="137" spans="1:6" ht="12.75">
      <c r="A137" s="5">
        <v>133</v>
      </c>
      <c r="B137" s="5">
        <f t="shared" si="11"/>
        <v>144044</v>
      </c>
      <c r="C137" s="5">
        <f t="shared" si="10"/>
        <v>900</v>
      </c>
      <c r="D137" s="5">
        <f t="shared" si="8"/>
        <v>1333</v>
      </c>
      <c r="E137" s="5">
        <f t="shared" si="9"/>
        <v>2233</v>
      </c>
      <c r="F137" s="6">
        <v>42278</v>
      </c>
    </row>
    <row r="138" spans="1:6" ht="12.75">
      <c r="A138" s="5">
        <v>134</v>
      </c>
      <c r="B138" s="5">
        <f t="shared" si="11"/>
        <v>142711</v>
      </c>
      <c r="C138" s="5">
        <f t="shared" si="10"/>
        <v>892</v>
      </c>
      <c r="D138" s="5">
        <f t="shared" si="8"/>
        <v>1333</v>
      </c>
      <c r="E138" s="5">
        <f t="shared" si="9"/>
        <v>2225</v>
      </c>
      <c r="F138" s="6">
        <v>42309</v>
      </c>
    </row>
    <row r="139" spans="1:6" ht="12.75">
      <c r="A139" s="5">
        <v>135</v>
      </c>
      <c r="B139" s="5">
        <f t="shared" si="11"/>
        <v>141378</v>
      </c>
      <c r="C139" s="5">
        <f t="shared" si="10"/>
        <v>884</v>
      </c>
      <c r="D139" s="5">
        <f t="shared" si="8"/>
        <v>1333</v>
      </c>
      <c r="E139" s="5">
        <f t="shared" si="9"/>
        <v>2217</v>
      </c>
      <c r="F139" s="6">
        <v>42339</v>
      </c>
    </row>
    <row r="140" spans="1:6" ht="12.75">
      <c r="A140" s="5">
        <v>136</v>
      </c>
      <c r="B140" s="5">
        <f t="shared" si="11"/>
        <v>140045</v>
      </c>
      <c r="C140" s="5">
        <f t="shared" si="10"/>
        <v>875</v>
      </c>
      <c r="D140" s="5">
        <f t="shared" si="8"/>
        <v>1333</v>
      </c>
      <c r="E140" s="5">
        <f t="shared" si="9"/>
        <v>2208</v>
      </c>
      <c r="F140" s="6">
        <v>42370</v>
      </c>
    </row>
    <row r="141" spans="1:6" ht="12.75">
      <c r="A141" s="5">
        <v>137</v>
      </c>
      <c r="B141" s="5">
        <f t="shared" si="11"/>
        <v>138712</v>
      </c>
      <c r="C141" s="5">
        <f t="shared" si="10"/>
        <v>867</v>
      </c>
      <c r="D141" s="5">
        <f t="shared" si="8"/>
        <v>1333</v>
      </c>
      <c r="E141" s="5">
        <f t="shared" si="9"/>
        <v>2200</v>
      </c>
      <c r="F141" s="6">
        <v>42401</v>
      </c>
    </row>
    <row r="142" spans="1:6" ht="12.75">
      <c r="A142" s="5">
        <v>138</v>
      </c>
      <c r="B142" s="5">
        <f t="shared" si="11"/>
        <v>137379</v>
      </c>
      <c r="C142" s="5">
        <f t="shared" si="10"/>
        <v>859</v>
      </c>
      <c r="D142" s="5">
        <f t="shared" si="8"/>
        <v>1333</v>
      </c>
      <c r="E142" s="5">
        <f t="shared" si="9"/>
        <v>2192</v>
      </c>
      <c r="F142" s="6">
        <v>42430</v>
      </c>
    </row>
    <row r="143" spans="1:6" ht="12.75">
      <c r="A143" s="5">
        <v>139</v>
      </c>
      <c r="B143" s="5">
        <f t="shared" si="11"/>
        <v>136046</v>
      </c>
      <c r="C143" s="5">
        <f t="shared" si="10"/>
        <v>850</v>
      </c>
      <c r="D143" s="5">
        <f t="shared" si="8"/>
        <v>1333</v>
      </c>
      <c r="E143" s="5">
        <f t="shared" si="9"/>
        <v>2183</v>
      </c>
      <c r="F143" s="6">
        <v>42461</v>
      </c>
    </row>
    <row r="144" spans="1:6" ht="12.75">
      <c r="A144" s="5">
        <v>140</v>
      </c>
      <c r="B144" s="5">
        <f t="shared" si="11"/>
        <v>134713</v>
      </c>
      <c r="C144" s="5">
        <f t="shared" si="10"/>
        <v>842</v>
      </c>
      <c r="D144" s="5">
        <f t="shared" si="8"/>
        <v>1333</v>
      </c>
      <c r="E144" s="5">
        <f t="shared" si="9"/>
        <v>2175</v>
      </c>
      <c r="F144" s="6">
        <v>42491</v>
      </c>
    </row>
    <row r="145" spans="1:6" ht="12.75">
      <c r="A145" s="5">
        <v>141</v>
      </c>
      <c r="B145" s="5">
        <f t="shared" si="11"/>
        <v>133380</v>
      </c>
      <c r="C145" s="5">
        <f t="shared" si="10"/>
        <v>834</v>
      </c>
      <c r="D145" s="5">
        <f t="shared" si="8"/>
        <v>1333</v>
      </c>
      <c r="E145" s="5">
        <f t="shared" si="9"/>
        <v>2167</v>
      </c>
      <c r="F145" s="6">
        <v>42522</v>
      </c>
    </row>
    <row r="146" spans="1:6" ht="12.75">
      <c r="A146" s="5">
        <v>142</v>
      </c>
      <c r="B146" s="5">
        <f t="shared" si="11"/>
        <v>132047</v>
      </c>
      <c r="C146" s="5">
        <f t="shared" si="10"/>
        <v>825</v>
      </c>
      <c r="D146" s="5">
        <f t="shared" si="8"/>
        <v>1333</v>
      </c>
      <c r="E146" s="5">
        <f t="shared" si="9"/>
        <v>2158</v>
      </c>
      <c r="F146" s="6">
        <v>42552</v>
      </c>
    </row>
    <row r="147" spans="1:6" ht="12.75">
      <c r="A147" s="5">
        <v>143</v>
      </c>
      <c r="B147" s="5">
        <f t="shared" si="11"/>
        <v>130714</v>
      </c>
      <c r="C147" s="5">
        <f t="shared" si="10"/>
        <v>817</v>
      </c>
      <c r="D147" s="5">
        <f t="shared" si="8"/>
        <v>1333</v>
      </c>
      <c r="E147" s="5">
        <f t="shared" si="9"/>
        <v>2150</v>
      </c>
      <c r="F147" s="6">
        <v>42583</v>
      </c>
    </row>
    <row r="148" spans="1:6" ht="12.75">
      <c r="A148" s="5">
        <v>144</v>
      </c>
      <c r="B148" s="5">
        <f t="shared" si="11"/>
        <v>129381</v>
      </c>
      <c r="C148" s="5">
        <f t="shared" si="10"/>
        <v>809</v>
      </c>
      <c r="D148" s="5">
        <f t="shared" si="8"/>
        <v>1333</v>
      </c>
      <c r="E148" s="5">
        <f t="shared" si="9"/>
        <v>2142</v>
      </c>
      <c r="F148" s="6">
        <v>42614</v>
      </c>
    </row>
    <row r="149" spans="1:6" ht="12.75">
      <c r="A149" s="5">
        <v>145</v>
      </c>
      <c r="B149" s="5">
        <f t="shared" si="11"/>
        <v>128048</v>
      </c>
      <c r="C149" s="5">
        <f t="shared" si="10"/>
        <v>800</v>
      </c>
      <c r="D149" s="5">
        <f t="shared" si="8"/>
        <v>1333</v>
      </c>
      <c r="E149" s="5">
        <f t="shared" si="9"/>
        <v>2133</v>
      </c>
      <c r="F149" s="6">
        <v>42644</v>
      </c>
    </row>
    <row r="150" spans="1:6" ht="12.75">
      <c r="A150" s="5">
        <v>146</v>
      </c>
      <c r="B150" s="5">
        <f t="shared" si="11"/>
        <v>126715</v>
      </c>
      <c r="C150" s="5">
        <f t="shared" si="10"/>
        <v>792</v>
      </c>
      <c r="D150" s="5">
        <f t="shared" si="8"/>
        <v>1333</v>
      </c>
      <c r="E150" s="5">
        <f t="shared" si="9"/>
        <v>2125</v>
      </c>
      <c r="F150" s="6">
        <v>42675</v>
      </c>
    </row>
    <row r="151" spans="1:6" ht="12.75">
      <c r="A151" s="5">
        <v>147</v>
      </c>
      <c r="B151" s="5">
        <f t="shared" si="11"/>
        <v>125382</v>
      </c>
      <c r="C151" s="5">
        <f t="shared" si="10"/>
        <v>784</v>
      </c>
      <c r="D151" s="5">
        <f t="shared" si="8"/>
        <v>1333</v>
      </c>
      <c r="E151" s="5">
        <f t="shared" si="9"/>
        <v>2117</v>
      </c>
      <c r="F151" s="6">
        <v>42705</v>
      </c>
    </row>
    <row r="152" spans="1:6" ht="12.75">
      <c r="A152" s="5">
        <v>148</v>
      </c>
      <c r="B152" s="5">
        <f t="shared" si="11"/>
        <v>124049</v>
      </c>
      <c r="C152" s="5">
        <f t="shared" si="10"/>
        <v>775</v>
      </c>
      <c r="D152" s="5">
        <f t="shared" si="8"/>
        <v>1333</v>
      </c>
      <c r="E152" s="5">
        <f t="shared" si="9"/>
        <v>2108</v>
      </c>
      <c r="F152" s="6">
        <v>42736</v>
      </c>
    </row>
    <row r="153" spans="1:6" ht="12.75">
      <c r="A153" s="5">
        <v>149</v>
      </c>
      <c r="B153" s="5">
        <f t="shared" si="11"/>
        <v>122716</v>
      </c>
      <c r="C153" s="5">
        <f t="shared" si="10"/>
        <v>767</v>
      </c>
      <c r="D153" s="5">
        <f t="shared" si="8"/>
        <v>1333</v>
      </c>
      <c r="E153" s="5">
        <f t="shared" si="9"/>
        <v>2100</v>
      </c>
      <c r="F153" s="6">
        <v>42767</v>
      </c>
    </row>
    <row r="154" spans="1:6" ht="12.75">
      <c r="A154" s="5">
        <v>150</v>
      </c>
      <c r="B154" s="5">
        <f t="shared" si="11"/>
        <v>121383</v>
      </c>
      <c r="C154" s="5">
        <f t="shared" si="10"/>
        <v>759</v>
      </c>
      <c r="D154" s="5">
        <f t="shared" si="8"/>
        <v>1333</v>
      </c>
      <c r="E154" s="5">
        <f t="shared" si="9"/>
        <v>2092</v>
      </c>
      <c r="F154" s="6">
        <v>42795</v>
      </c>
    </row>
    <row r="155" spans="1:6" ht="12.75">
      <c r="A155" s="5">
        <v>151</v>
      </c>
      <c r="B155" s="5">
        <f t="shared" si="11"/>
        <v>120050</v>
      </c>
      <c r="C155" s="5">
        <f t="shared" si="10"/>
        <v>750</v>
      </c>
      <c r="D155" s="5">
        <f t="shared" si="8"/>
        <v>1333</v>
      </c>
      <c r="E155" s="5">
        <f t="shared" si="9"/>
        <v>2083</v>
      </c>
      <c r="F155" s="6">
        <v>42826</v>
      </c>
    </row>
    <row r="156" spans="1:6" ht="12.75">
      <c r="A156" s="5">
        <v>152</v>
      </c>
      <c r="B156" s="5">
        <f t="shared" si="11"/>
        <v>118717</v>
      </c>
      <c r="C156" s="5">
        <f t="shared" si="10"/>
        <v>742</v>
      </c>
      <c r="D156" s="5">
        <f t="shared" si="8"/>
        <v>1333</v>
      </c>
      <c r="E156" s="5">
        <f t="shared" si="9"/>
        <v>2075</v>
      </c>
      <c r="F156" s="6">
        <v>42856</v>
      </c>
    </row>
    <row r="157" spans="1:6" ht="12.75">
      <c r="A157" s="5">
        <v>153</v>
      </c>
      <c r="B157" s="5">
        <f t="shared" si="11"/>
        <v>117384</v>
      </c>
      <c r="C157" s="5">
        <f t="shared" si="10"/>
        <v>734</v>
      </c>
      <c r="D157" s="5">
        <f t="shared" si="8"/>
        <v>1333</v>
      </c>
      <c r="E157" s="5">
        <f t="shared" si="9"/>
        <v>2067</v>
      </c>
      <c r="F157" s="6">
        <v>42887</v>
      </c>
    </row>
    <row r="158" spans="1:6" ht="12.75">
      <c r="A158" s="5">
        <v>154</v>
      </c>
      <c r="B158" s="5">
        <f t="shared" si="11"/>
        <v>116051</v>
      </c>
      <c r="C158" s="5">
        <f t="shared" si="10"/>
        <v>725</v>
      </c>
      <c r="D158" s="5">
        <f t="shared" si="8"/>
        <v>1333</v>
      </c>
      <c r="E158" s="5">
        <f t="shared" si="9"/>
        <v>2058</v>
      </c>
      <c r="F158" s="6">
        <v>42917</v>
      </c>
    </row>
    <row r="159" spans="1:6" ht="12.75">
      <c r="A159" s="5">
        <v>155</v>
      </c>
      <c r="B159" s="5">
        <f t="shared" si="11"/>
        <v>114718</v>
      </c>
      <c r="C159" s="5">
        <f t="shared" si="10"/>
        <v>717</v>
      </c>
      <c r="D159" s="5">
        <f t="shared" si="8"/>
        <v>1333</v>
      </c>
      <c r="E159" s="5">
        <f t="shared" si="9"/>
        <v>2050</v>
      </c>
      <c r="F159" s="6">
        <v>42948</v>
      </c>
    </row>
    <row r="160" spans="1:6" ht="12.75">
      <c r="A160" s="5">
        <v>156</v>
      </c>
      <c r="B160" s="5">
        <f t="shared" si="11"/>
        <v>113385</v>
      </c>
      <c r="C160" s="5">
        <f t="shared" si="10"/>
        <v>709</v>
      </c>
      <c r="D160" s="5">
        <f t="shared" si="8"/>
        <v>1333</v>
      </c>
      <c r="E160" s="5">
        <f t="shared" si="9"/>
        <v>2042</v>
      </c>
      <c r="F160" s="6">
        <v>42979</v>
      </c>
    </row>
    <row r="161" spans="1:6" ht="12.75">
      <c r="A161" s="5">
        <v>157</v>
      </c>
      <c r="B161" s="5">
        <f t="shared" si="11"/>
        <v>112052</v>
      </c>
      <c r="C161" s="5">
        <f t="shared" si="10"/>
        <v>700</v>
      </c>
      <c r="D161" s="5">
        <f t="shared" si="8"/>
        <v>1333</v>
      </c>
      <c r="E161" s="5">
        <f t="shared" si="9"/>
        <v>2033</v>
      </c>
      <c r="F161" s="6">
        <v>43009</v>
      </c>
    </row>
    <row r="162" spans="1:6" ht="12.75">
      <c r="A162" s="5">
        <v>158</v>
      </c>
      <c r="B162" s="5">
        <f t="shared" si="11"/>
        <v>110719</v>
      </c>
      <c r="C162" s="5">
        <f t="shared" si="10"/>
        <v>692</v>
      </c>
      <c r="D162" s="5">
        <f t="shared" si="8"/>
        <v>1333</v>
      </c>
      <c r="E162" s="5">
        <f t="shared" si="9"/>
        <v>2025</v>
      </c>
      <c r="F162" s="6">
        <v>43040</v>
      </c>
    </row>
    <row r="163" spans="1:6" ht="12.75">
      <c r="A163" s="5">
        <v>159</v>
      </c>
      <c r="B163" s="5">
        <f t="shared" si="11"/>
        <v>109386</v>
      </c>
      <c r="C163" s="5">
        <f t="shared" si="10"/>
        <v>684</v>
      </c>
      <c r="D163" s="5">
        <f t="shared" si="8"/>
        <v>1333</v>
      </c>
      <c r="E163" s="5">
        <f t="shared" si="9"/>
        <v>2017</v>
      </c>
      <c r="F163" s="6">
        <v>43070</v>
      </c>
    </row>
    <row r="164" spans="1:6" ht="12.75">
      <c r="A164" s="5">
        <v>160</v>
      </c>
      <c r="B164" s="5">
        <f t="shared" si="11"/>
        <v>108053</v>
      </c>
      <c r="C164" s="5">
        <f t="shared" si="10"/>
        <v>675</v>
      </c>
      <c r="D164" s="5">
        <f t="shared" si="8"/>
        <v>1333</v>
      </c>
      <c r="E164" s="5">
        <f t="shared" si="9"/>
        <v>2008</v>
      </c>
      <c r="F164" s="6">
        <v>43101</v>
      </c>
    </row>
    <row r="165" spans="1:6" ht="12.75">
      <c r="A165" s="5">
        <v>161</v>
      </c>
      <c r="B165" s="5">
        <f t="shared" si="11"/>
        <v>106720</v>
      </c>
      <c r="C165" s="5">
        <f t="shared" si="10"/>
        <v>667</v>
      </c>
      <c r="D165" s="5">
        <f t="shared" si="8"/>
        <v>1333</v>
      </c>
      <c r="E165" s="5">
        <f t="shared" si="9"/>
        <v>2000</v>
      </c>
      <c r="F165" s="6">
        <v>43132</v>
      </c>
    </row>
    <row r="166" spans="1:6" ht="12.75">
      <c r="A166" s="5">
        <v>162</v>
      </c>
      <c r="B166" s="5">
        <f t="shared" si="11"/>
        <v>105387</v>
      </c>
      <c r="C166" s="5">
        <f t="shared" si="10"/>
        <v>659</v>
      </c>
      <c r="D166" s="5">
        <f t="shared" si="8"/>
        <v>1333</v>
      </c>
      <c r="E166" s="5">
        <f t="shared" si="9"/>
        <v>1992</v>
      </c>
      <c r="F166" s="6">
        <v>43160</v>
      </c>
    </row>
    <row r="167" spans="1:6" ht="12.75">
      <c r="A167" s="5">
        <v>163</v>
      </c>
      <c r="B167" s="5">
        <f t="shared" si="11"/>
        <v>104054</v>
      </c>
      <c r="C167" s="5">
        <f t="shared" si="10"/>
        <v>650</v>
      </c>
      <c r="D167" s="5">
        <f t="shared" si="8"/>
        <v>1333</v>
      </c>
      <c r="E167" s="5">
        <f t="shared" si="9"/>
        <v>1983</v>
      </c>
      <c r="F167" s="6">
        <v>43191</v>
      </c>
    </row>
    <row r="168" spans="1:6" ht="12.75">
      <c r="A168" s="5">
        <v>164</v>
      </c>
      <c r="B168" s="5">
        <f t="shared" si="11"/>
        <v>102721</v>
      </c>
      <c r="C168" s="5">
        <f t="shared" si="10"/>
        <v>642</v>
      </c>
      <c r="D168" s="5">
        <f t="shared" si="8"/>
        <v>1333</v>
      </c>
      <c r="E168" s="5">
        <f t="shared" si="9"/>
        <v>1975</v>
      </c>
      <c r="F168" s="6">
        <v>43221</v>
      </c>
    </row>
    <row r="169" spans="1:6" ht="12.75">
      <c r="A169" s="5">
        <v>165</v>
      </c>
      <c r="B169" s="5">
        <f t="shared" si="11"/>
        <v>101388</v>
      </c>
      <c r="C169" s="5">
        <f t="shared" si="10"/>
        <v>634</v>
      </c>
      <c r="D169" s="5">
        <f t="shared" si="8"/>
        <v>1333</v>
      </c>
      <c r="E169" s="5">
        <f t="shared" si="9"/>
        <v>1967</v>
      </c>
      <c r="F169" s="6">
        <v>43252</v>
      </c>
    </row>
    <row r="170" spans="1:6" ht="12.75">
      <c r="A170" s="5">
        <v>166</v>
      </c>
      <c r="B170" s="5">
        <f t="shared" si="11"/>
        <v>100055</v>
      </c>
      <c r="C170" s="5">
        <f t="shared" si="10"/>
        <v>625</v>
      </c>
      <c r="D170" s="5">
        <f t="shared" si="8"/>
        <v>1333</v>
      </c>
      <c r="E170" s="5">
        <f t="shared" si="9"/>
        <v>1958</v>
      </c>
      <c r="F170" s="6">
        <v>43282</v>
      </c>
    </row>
    <row r="171" spans="1:6" ht="12.75">
      <c r="A171" s="5">
        <v>167</v>
      </c>
      <c r="B171" s="5">
        <f t="shared" si="11"/>
        <v>98722</v>
      </c>
      <c r="C171" s="5">
        <f t="shared" si="10"/>
        <v>617</v>
      </c>
      <c r="D171" s="5">
        <f t="shared" si="8"/>
        <v>1333</v>
      </c>
      <c r="E171" s="5">
        <f t="shared" si="9"/>
        <v>1950</v>
      </c>
      <c r="F171" s="6">
        <v>43313</v>
      </c>
    </row>
    <row r="172" spans="1:6" ht="12.75">
      <c r="A172" s="5">
        <v>168</v>
      </c>
      <c r="B172" s="5">
        <f t="shared" si="11"/>
        <v>97389</v>
      </c>
      <c r="C172" s="5">
        <f t="shared" si="10"/>
        <v>609</v>
      </c>
      <c r="D172" s="5">
        <f t="shared" si="8"/>
        <v>1333</v>
      </c>
      <c r="E172" s="5">
        <f t="shared" si="9"/>
        <v>1942</v>
      </c>
      <c r="F172" s="6">
        <v>43344</v>
      </c>
    </row>
    <row r="173" spans="1:6" ht="12.75">
      <c r="A173" s="5">
        <v>169</v>
      </c>
      <c r="B173" s="5">
        <f t="shared" si="11"/>
        <v>96056</v>
      </c>
      <c r="C173" s="5">
        <f t="shared" si="10"/>
        <v>600</v>
      </c>
      <c r="D173" s="5">
        <f t="shared" si="8"/>
        <v>1333</v>
      </c>
      <c r="E173" s="5">
        <f t="shared" si="9"/>
        <v>1933</v>
      </c>
      <c r="F173" s="6">
        <v>43374</v>
      </c>
    </row>
    <row r="174" spans="1:6" ht="12.75">
      <c r="A174" s="5">
        <v>170</v>
      </c>
      <c r="B174" s="5">
        <f t="shared" si="11"/>
        <v>94723</v>
      </c>
      <c r="C174" s="5">
        <f t="shared" si="10"/>
        <v>592</v>
      </c>
      <c r="D174" s="5">
        <f t="shared" si="8"/>
        <v>1333</v>
      </c>
      <c r="E174" s="5">
        <f t="shared" si="9"/>
        <v>1925</v>
      </c>
      <c r="F174" s="6">
        <v>43405</v>
      </c>
    </row>
    <row r="175" spans="1:6" ht="12.75">
      <c r="A175" s="5">
        <v>171</v>
      </c>
      <c r="B175" s="5">
        <f t="shared" si="11"/>
        <v>93390</v>
      </c>
      <c r="C175" s="5">
        <f t="shared" si="10"/>
        <v>584</v>
      </c>
      <c r="D175" s="5">
        <f t="shared" si="8"/>
        <v>1333</v>
      </c>
      <c r="E175" s="5">
        <f t="shared" si="9"/>
        <v>1917</v>
      </c>
      <c r="F175" s="6">
        <v>43435</v>
      </c>
    </row>
    <row r="176" spans="1:6" ht="12.75">
      <c r="A176" s="5">
        <v>172</v>
      </c>
      <c r="B176" s="5">
        <f t="shared" si="11"/>
        <v>92057</v>
      </c>
      <c r="C176" s="5">
        <f t="shared" si="10"/>
        <v>575</v>
      </c>
      <c r="D176" s="5">
        <f t="shared" si="8"/>
        <v>1333</v>
      </c>
      <c r="E176" s="5">
        <f t="shared" si="9"/>
        <v>1908</v>
      </c>
      <c r="F176" s="6">
        <v>43466</v>
      </c>
    </row>
    <row r="177" spans="1:6" ht="12.75">
      <c r="A177" s="5">
        <v>173</v>
      </c>
      <c r="B177" s="5">
        <f t="shared" si="11"/>
        <v>90724</v>
      </c>
      <c r="C177" s="5">
        <f t="shared" si="10"/>
        <v>567</v>
      </c>
      <c r="D177" s="5">
        <f t="shared" si="8"/>
        <v>1333</v>
      </c>
      <c r="E177" s="5">
        <f t="shared" si="9"/>
        <v>1900</v>
      </c>
      <c r="F177" s="6">
        <v>43497</v>
      </c>
    </row>
    <row r="178" spans="1:6" ht="12.75">
      <c r="A178" s="5">
        <v>174</v>
      </c>
      <c r="B178" s="5">
        <f t="shared" si="11"/>
        <v>89391</v>
      </c>
      <c r="C178" s="5">
        <f t="shared" si="10"/>
        <v>559</v>
      </c>
      <c r="D178" s="5">
        <f t="shared" si="8"/>
        <v>1333</v>
      </c>
      <c r="E178" s="5">
        <f t="shared" si="9"/>
        <v>1892</v>
      </c>
      <c r="F178" s="6">
        <v>43525</v>
      </c>
    </row>
    <row r="179" spans="1:6" ht="12.75">
      <c r="A179" s="5">
        <v>175</v>
      </c>
      <c r="B179" s="5">
        <f t="shared" si="11"/>
        <v>88058</v>
      </c>
      <c r="C179" s="5">
        <f t="shared" si="10"/>
        <v>550</v>
      </c>
      <c r="D179" s="5">
        <f t="shared" si="8"/>
        <v>1333</v>
      </c>
      <c r="E179" s="5">
        <f t="shared" si="9"/>
        <v>1883</v>
      </c>
      <c r="F179" s="6">
        <v>43556</v>
      </c>
    </row>
    <row r="180" spans="1:6" ht="12.75">
      <c r="A180" s="5">
        <v>176</v>
      </c>
      <c r="B180" s="5">
        <f t="shared" si="11"/>
        <v>86725</v>
      </c>
      <c r="C180" s="5">
        <f t="shared" si="10"/>
        <v>542</v>
      </c>
      <c r="D180" s="5">
        <f t="shared" si="8"/>
        <v>1333</v>
      </c>
      <c r="E180" s="5">
        <f t="shared" si="9"/>
        <v>1875</v>
      </c>
      <c r="F180" s="6">
        <v>43586</v>
      </c>
    </row>
    <row r="181" spans="1:6" ht="12.75">
      <c r="A181" s="5">
        <v>177</v>
      </c>
      <c r="B181" s="5">
        <f t="shared" si="11"/>
        <v>85392</v>
      </c>
      <c r="C181" s="5">
        <f t="shared" si="10"/>
        <v>534</v>
      </c>
      <c r="D181" s="5">
        <f t="shared" si="8"/>
        <v>1333</v>
      </c>
      <c r="E181" s="5">
        <f t="shared" si="9"/>
        <v>1867</v>
      </c>
      <c r="F181" s="6">
        <v>43617</v>
      </c>
    </row>
    <row r="182" spans="1:6" ht="12.75">
      <c r="A182" s="5">
        <v>178</v>
      </c>
      <c r="B182" s="5">
        <f t="shared" si="11"/>
        <v>84059</v>
      </c>
      <c r="C182" s="5">
        <f t="shared" si="10"/>
        <v>525</v>
      </c>
      <c r="D182" s="5">
        <f t="shared" si="8"/>
        <v>1333</v>
      </c>
      <c r="E182" s="5">
        <f t="shared" si="9"/>
        <v>1858</v>
      </c>
      <c r="F182" s="6">
        <v>43647</v>
      </c>
    </row>
    <row r="183" spans="1:6" ht="12.75">
      <c r="A183" s="5">
        <v>179</v>
      </c>
      <c r="B183" s="5">
        <f t="shared" si="11"/>
        <v>82726</v>
      </c>
      <c r="C183" s="5">
        <f t="shared" si="10"/>
        <v>517</v>
      </c>
      <c r="D183" s="5">
        <f t="shared" si="8"/>
        <v>1333</v>
      </c>
      <c r="E183" s="5">
        <f t="shared" si="9"/>
        <v>1850</v>
      </c>
      <c r="F183" s="6">
        <v>43678</v>
      </c>
    </row>
    <row r="184" spans="1:6" ht="12.75">
      <c r="A184" s="5">
        <v>180</v>
      </c>
      <c r="B184" s="5">
        <f t="shared" si="11"/>
        <v>81393</v>
      </c>
      <c r="C184" s="5">
        <f t="shared" si="10"/>
        <v>509</v>
      </c>
      <c r="D184" s="5">
        <f t="shared" si="8"/>
        <v>1333</v>
      </c>
      <c r="E184" s="5">
        <f t="shared" si="9"/>
        <v>1842</v>
      </c>
      <c r="F184" s="6">
        <v>43709</v>
      </c>
    </row>
    <row r="185" spans="1:6" ht="12.75">
      <c r="A185" s="5">
        <v>181</v>
      </c>
      <c r="B185" s="5">
        <f t="shared" si="11"/>
        <v>80060</v>
      </c>
      <c r="C185" s="5">
        <f t="shared" si="10"/>
        <v>500</v>
      </c>
      <c r="D185" s="5">
        <f t="shared" si="8"/>
        <v>1333</v>
      </c>
      <c r="E185" s="5">
        <f t="shared" si="9"/>
        <v>1833</v>
      </c>
      <c r="F185" s="6">
        <v>43739</v>
      </c>
    </row>
    <row r="186" spans="1:6" ht="12.75">
      <c r="A186" s="5">
        <v>182</v>
      </c>
      <c r="B186" s="5">
        <f t="shared" si="11"/>
        <v>78727</v>
      </c>
      <c r="C186" s="5">
        <f t="shared" si="10"/>
        <v>492</v>
      </c>
      <c r="D186" s="5">
        <f t="shared" si="8"/>
        <v>1333</v>
      </c>
      <c r="E186" s="5">
        <f t="shared" si="9"/>
        <v>1825</v>
      </c>
      <c r="F186" s="6">
        <v>43770</v>
      </c>
    </row>
    <row r="187" spans="1:6" ht="12.75">
      <c r="A187" s="5">
        <v>183</v>
      </c>
      <c r="B187" s="5">
        <f t="shared" si="11"/>
        <v>77394</v>
      </c>
      <c r="C187" s="5">
        <f t="shared" si="10"/>
        <v>484</v>
      </c>
      <c r="D187" s="5">
        <f t="shared" si="8"/>
        <v>1333</v>
      </c>
      <c r="E187" s="5">
        <f t="shared" si="9"/>
        <v>1817</v>
      </c>
      <c r="F187" s="6">
        <v>43800</v>
      </c>
    </row>
    <row r="188" spans="1:6" ht="12.75">
      <c r="A188" s="5">
        <v>184</v>
      </c>
      <c r="B188" s="5">
        <f t="shared" si="11"/>
        <v>76061</v>
      </c>
      <c r="C188" s="5">
        <f t="shared" si="10"/>
        <v>475</v>
      </c>
      <c r="D188" s="5">
        <f t="shared" si="8"/>
        <v>1333</v>
      </c>
      <c r="E188" s="5">
        <f t="shared" si="9"/>
        <v>1808</v>
      </c>
      <c r="F188" s="6">
        <v>43831</v>
      </c>
    </row>
    <row r="189" spans="1:6" ht="12.75">
      <c r="A189" s="5">
        <v>185</v>
      </c>
      <c r="B189" s="5">
        <f t="shared" si="11"/>
        <v>74728</v>
      </c>
      <c r="C189" s="5">
        <f t="shared" si="10"/>
        <v>467</v>
      </c>
      <c r="D189" s="5">
        <f t="shared" si="8"/>
        <v>1333</v>
      </c>
      <c r="E189" s="5">
        <f t="shared" si="9"/>
        <v>1800</v>
      </c>
      <c r="F189" s="6">
        <v>43862</v>
      </c>
    </row>
    <row r="190" spans="1:6" ht="12.75">
      <c r="A190" s="5">
        <v>186</v>
      </c>
      <c r="B190" s="5">
        <f t="shared" si="11"/>
        <v>73395</v>
      </c>
      <c r="C190" s="5">
        <f t="shared" si="10"/>
        <v>459</v>
      </c>
      <c r="D190" s="5">
        <f t="shared" si="8"/>
        <v>1333</v>
      </c>
      <c r="E190" s="5">
        <f t="shared" si="9"/>
        <v>1792</v>
      </c>
      <c r="F190" s="6">
        <v>43891</v>
      </c>
    </row>
    <row r="191" spans="1:6" ht="12.75">
      <c r="A191" s="5">
        <v>187</v>
      </c>
      <c r="B191" s="5">
        <f t="shared" si="11"/>
        <v>72062</v>
      </c>
      <c r="C191" s="5">
        <f t="shared" si="10"/>
        <v>450</v>
      </c>
      <c r="D191" s="5">
        <f t="shared" si="8"/>
        <v>1333</v>
      </c>
      <c r="E191" s="5">
        <f t="shared" si="9"/>
        <v>1783</v>
      </c>
      <c r="F191" s="6">
        <v>43922</v>
      </c>
    </row>
    <row r="192" spans="1:6" ht="12.75">
      <c r="A192" s="5">
        <v>188</v>
      </c>
      <c r="B192" s="5">
        <f t="shared" si="11"/>
        <v>70729</v>
      </c>
      <c r="C192" s="5">
        <f t="shared" si="10"/>
        <v>442</v>
      </c>
      <c r="D192" s="5">
        <f t="shared" si="8"/>
        <v>1333</v>
      </c>
      <c r="E192" s="5">
        <f t="shared" si="9"/>
        <v>1775</v>
      </c>
      <c r="F192" s="6">
        <v>43952</v>
      </c>
    </row>
    <row r="193" spans="1:6" ht="12.75">
      <c r="A193" s="5">
        <v>189</v>
      </c>
      <c r="B193" s="5">
        <f t="shared" si="11"/>
        <v>69396</v>
      </c>
      <c r="C193" s="5">
        <f t="shared" si="10"/>
        <v>434</v>
      </c>
      <c r="D193" s="5">
        <f t="shared" si="8"/>
        <v>1333</v>
      </c>
      <c r="E193" s="5">
        <f t="shared" si="9"/>
        <v>1767</v>
      </c>
      <c r="F193" s="6">
        <v>43983</v>
      </c>
    </row>
    <row r="194" spans="1:6" ht="12.75">
      <c r="A194" s="5">
        <v>190</v>
      </c>
      <c r="B194" s="5">
        <f t="shared" si="11"/>
        <v>68063</v>
      </c>
      <c r="C194" s="5">
        <f t="shared" si="10"/>
        <v>425</v>
      </c>
      <c r="D194" s="5">
        <f t="shared" si="8"/>
        <v>1333</v>
      </c>
      <c r="E194" s="5">
        <f t="shared" si="9"/>
        <v>1758</v>
      </c>
      <c r="F194" s="6">
        <v>44013</v>
      </c>
    </row>
    <row r="195" spans="1:6" ht="12.75">
      <c r="A195" s="5">
        <v>191</v>
      </c>
      <c r="B195" s="5">
        <f t="shared" si="11"/>
        <v>66730</v>
      </c>
      <c r="C195" s="5">
        <f t="shared" si="10"/>
        <v>417</v>
      </c>
      <c r="D195" s="5">
        <f t="shared" si="8"/>
        <v>1333</v>
      </c>
      <c r="E195" s="5">
        <f t="shared" si="9"/>
        <v>1750</v>
      </c>
      <c r="F195" s="6">
        <v>44044</v>
      </c>
    </row>
    <row r="196" spans="1:6" ht="12.75">
      <c r="A196" s="5">
        <v>192</v>
      </c>
      <c r="B196" s="5">
        <f t="shared" si="11"/>
        <v>65397</v>
      </c>
      <c r="C196" s="5">
        <f t="shared" si="10"/>
        <v>409</v>
      </c>
      <c r="D196" s="5">
        <f t="shared" si="8"/>
        <v>1333</v>
      </c>
      <c r="E196" s="5">
        <f t="shared" si="9"/>
        <v>1742</v>
      </c>
      <c r="F196" s="6">
        <v>44075</v>
      </c>
    </row>
    <row r="197" spans="1:6" ht="12.75">
      <c r="A197" s="5">
        <v>193</v>
      </c>
      <c r="B197" s="5">
        <f t="shared" si="11"/>
        <v>64064</v>
      </c>
      <c r="C197" s="5">
        <f t="shared" si="10"/>
        <v>400</v>
      </c>
      <c r="D197" s="5">
        <f t="shared" si="8"/>
        <v>1333</v>
      </c>
      <c r="E197" s="5">
        <f t="shared" si="9"/>
        <v>1733</v>
      </c>
      <c r="F197" s="6">
        <v>44105</v>
      </c>
    </row>
    <row r="198" spans="1:6" ht="12.75">
      <c r="A198" s="5">
        <v>194</v>
      </c>
      <c r="B198" s="5">
        <f t="shared" si="11"/>
        <v>62731</v>
      </c>
      <c r="C198" s="5">
        <f t="shared" si="10"/>
        <v>392</v>
      </c>
      <c r="D198" s="5">
        <f aca="true" t="shared" si="12" ref="D198:D243">ROUND($B$5/240,0)</f>
        <v>1333</v>
      </c>
      <c r="E198" s="5">
        <f aca="true" t="shared" si="13" ref="E198:E244">C198+D198</f>
        <v>1725</v>
      </c>
      <c r="F198" s="6">
        <v>44136</v>
      </c>
    </row>
    <row r="199" spans="1:6" ht="12.75">
      <c r="A199" s="5">
        <v>195</v>
      </c>
      <c r="B199" s="5">
        <f t="shared" si="11"/>
        <v>61398</v>
      </c>
      <c r="C199" s="5">
        <f aca="true" t="shared" si="14" ref="C199:C244">ROUND((B199*$C$2%)/12,0)</f>
        <v>384</v>
      </c>
      <c r="D199" s="5">
        <f t="shared" si="12"/>
        <v>1333</v>
      </c>
      <c r="E199" s="5">
        <f t="shared" si="13"/>
        <v>1717</v>
      </c>
      <c r="F199" s="6">
        <v>44166</v>
      </c>
    </row>
    <row r="200" spans="1:6" ht="12.75">
      <c r="A200" s="5">
        <v>196</v>
      </c>
      <c r="B200" s="5">
        <f aca="true" t="shared" si="15" ref="B200:B244">B199-D199</f>
        <v>60065</v>
      </c>
      <c r="C200" s="5">
        <f t="shared" si="14"/>
        <v>375</v>
      </c>
      <c r="D200" s="5">
        <f t="shared" si="12"/>
        <v>1333</v>
      </c>
      <c r="E200" s="5">
        <f t="shared" si="13"/>
        <v>1708</v>
      </c>
      <c r="F200" s="6">
        <v>44197</v>
      </c>
    </row>
    <row r="201" spans="1:6" ht="12.75">
      <c r="A201" s="5">
        <v>197</v>
      </c>
      <c r="B201" s="5">
        <f t="shared" si="15"/>
        <v>58732</v>
      </c>
      <c r="C201" s="5">
        <f t="shared" si="14"/>
        <v>367</v>
      </c>
      <c r="D201" s="5">
        <f t="shared" si="12"/>
        <v>1333</v>
      </c>
      <c r="E201" s="5">
        <f t="shared" si="13"/>
        <v>1700</v>
      </c>
      <c r="F201" s="6">
        <v>44228</v>
      </c>
    </row>
    <row r="202" spans="1:6" ht="12.75">
      <c r="A202" s="5">
        <v>198</v>
      </c>
      <c r="B202" s="5">
        <f t="shared" si="15"/>
        <v>57399</v>
      </c>
      <c r="C202" s="5">
        <f t="shared" si="14"/>
        <v>359</v>
      </c>
      <c r="D202" s="5">
        <f t="shared" si="12"/>
        <v>1333</v>
      </c>
      <c r="E202" s="5">
        <f t="shared" si="13"/>
        <v>1692</v>
      </c>
      <c r="F202" s="6">
        <v>44256</v>
      </c>
    </row>
    <row r="203" spans="1:6" ht="12.75">
      <c r="A203" s="5">
        <v>199</v>
      </c>
      <c r="B203" s="5">
        <f t="shared" si="15"/>
        <v>56066</v>
      </c>
      <c r="C203" s="5">
        <f t="shared" si="14"/>
        <v>350</v>
      </c>
      <c r="D203" s="5">
        <f t="shared" si="12"/>
        <v>1333</v>
      </c>
      <c r="E203" s="5">
        <f t="shared" si="13"/>
        <v>1683</v>
      </c>
      <c r="F203" s="6">
        <v>44287</v>
      </c>
    </row>
    <row r="204" spans="1:6" ht="12.75">
      <c r="A204" s="5">
        <v>200</v>
      </c>
      <c r="B204" s="5">
        <f t="shared" si="15"/>
        <v>54733</v>
      </c>
      <c r="C204" s="5">
        <f t="shared" si="14"/>
        <v>342</v>
      </c>
      <c r="D204" s="5">
        <f t="shared" si="12"/>
        <v>1333</v>
      </c>
      <c r="E204" s="5">
        <f t="shared" si="13"/>
        <v>1675</v>
      </c>
      <c r="F204" s="6">
        <v>44317</v>
      </c>
    </row>
    <row r="205" spans="1:6" ht="12.75">
      <c r="A205" s="5">
        <v>201</v>
      </c>
      <c r="B205" s="5">
        <f t="shared" si="15"/>
        <v>53400</v>
      </c>
      <c r="C205" s="5">
        <f t="shared" si="14"/>
        <v>334</v>
      </c>
      <c r="D205" s="5">
        <f t="shared" si="12"/>
        <v>1333</v>
      </c>
      <c r="E205" s="5">
        <f t="shared" si="13"/>
        <v>1667</v>
      </c>
      <c r="F205" s="6">
        <v>44348</v>
      </c>
    </row>
    <row r="206" spans="1:6" ht="12.75">
      <c r="A206" s="5">
        <v>202</v>
      </c>
      <c r="B206" s="5">
        <f t="shared" si="15"/>
        <v>52067</v>
      </c>
      <c r="C206" s="5">
        <f t="shared" si="14"/>
        <v>325</v>
      </c>
      <c r="D206" s="5">
        <f t="shared" si="12"/>
        <v>1333</v>
      </c>
      <c r="E206" s="5">
        <f t="shared" si="13"/>
        <v>1658</v>
      </c>
      <c r="F206" s="6">
        <v>44378</v>
      </c>
    </row>
    <row r="207" spans="1:6" ht="12.75">
      <c r="A207" s="5">
        <v>203</v>
      </c>
      <c r="B207" s="5">
        <f t="shared" si="15"/>
        <v>50734</v>
      </c>
      <c r="C207" s="5">
        <f t="shared" si="14"/>
        <v>317</v>
      </c>
      <c r="D207" s="5">
        <f t="shared" si="12"/>
        <v>1333</v>
      </c>
      <c r="E207" s="5">
        <f t="shared" si="13"/>
        <v>1650</v>
      </c>
      <c r="F207" s="6">
        <v>44409</v>
      </c>
    </row>
    <row r="208" spans="1:6" ht="12.75">
      <c r="A208" s="5">
        <v>204</v>
      </c>
      <c r="B208" s="5">
        <f t="shared" si="15"/>
        <v>49401</v>
      </c>
      <c r="C208" s="5">
        <f t="shared" si="14"/>
        <v>309</v>
      </c>
      <c r="D208" s="5">
        <f t="shared" si="12"/>
        <v>1333</v>
      </c>
      <c r="E208" s="5">
        <f t="shared" si="13"/>
        <v>1642</v>
      </c>
      <c r="F208" s="6">
        <v>44440</v>
      </c>
    </row>
    <row r="209" spans="1:6" ht="12.75">
      <c r="A209" s="5">
        <v>205</v>
      </c>
      <c r="B209" s="5">
        <f t="shared" si="15"/>
        <v>48068</v>
      </c>
      <c r="C209" s="5">
        <f t="shared" si="14"/>
        <v>300</v>
      </c>
      <c r="D209" s="5">
        <f t="shared" si="12"/>
        <v>1333</v>
      </c>
      <c r="E209" s="5">
        <f t="shared" si="13"/>
        <v>1633</v>
      </c>
      <c r="F209" s="6">
        <v>44470</v>
      </c>
    </row>
    <row r="210" spans="1:6" ht="12.75">
      <c r="A210" s="5">
        <v>206</v>
      </c>
      <c r="B210" s="5">
        <f t="shared" si="15"/>
        <v>46735</v>
      </c>
      <c r="C210" s="5">
        <f t="shared" si="14"/>
        <v>292</v>
      </c>
      <c r="D210" s="5">
        <f t="shared" si="12"/>
        <v>1333</v>
      </c>
      <c r="E210" s="5">
        <f t="shared" si="13"/>
        <v>1625</v>
      </c>
      <c r="F210" s="6">
        <v>44501</v>
      </c>
    </row>
    <row r="211" spans="1:6" ht="12.75">
      <c r="A211" s="5">
        <v>207</v>
      </c>
      <c r="B211" s="5">
        <f t="shared" si="15"/>
        <v>45402</v>
      </c>
      <c r="C211" s="5">
        <f t="shared" si="14"/>
        <v>284</v>
      </c>
      <c r="D211" s="5">
        <f t="shared" si="12"/>
        <v>1333</v>
      </c>
      <c r="E211" s="5">
        <f t="shared" si="13"/>
        <v>1617</v>
      </c>
      <c r="F211" s="6">
        <v>44531</v>
      </c>
    </row>
    <row r="212" spans="1:6" ht="12.75">
      <c r="A212" s="5">
        <v>208</v>
      </c>
      <c r="B212" s="5">
        <f t="shared" si="15"/>
        <v>44069</v>
      </c>
      <c r="C212" s="5">
        <f t="shared" si="14"/>
        <v>275</v>
      </c>
      <c r="D212" s="5">
        <f t="shared" si="12"/>
        <v>1333</v>
      </c>
      <c r="E212" s="5">
        <f t="shared" si="13"/>
        <v>1608</v>
      </c>
      <c r="F212" s="6">
        <v>44562</v>
      </c>
    </row>
    <row r="213" spans="1:6" ht="12.75">
      <c r="A213" s="5">
        <v>209</v>
      </c>
      <c r="B213" s="5">
        <f t="shared" si="15"/>
        <v>42736</v>
      </c>
      <c r="C213" s="5">
        <f t="shared" si="14"/>
        <v>267</v>
      </c>
      <c r="D213" s="5">
        <f t="shared" si="12"/>
        <v>1333</v>
      </c>
      <c r="E213" s="5">
        <f t="shared" si="13"/>
        <v>1600</v>
      </c>
      <c r="F213" s="6">
        <v>44593</v>
      </c>
    </row>
    <row r="214" spans="1:6" ht="12.75">
      <c r="A214" s="5">
        <v>210</v>
      </c>
      <c r="B214" s="5">
        <f t="shared" si="15"/>
        <v>41403</v>
      </c>
      <c r="C214" s="5">
        <f t="shared" si="14"/>
        <v>259</v>
      </c>
      <c r="D214" s="5">
        <f t="shared" si="12"/>
        <v>1333</v>
      </c>
      <c r="E214" s="5">
        <f t="shared" si="13"/>
        <v>1592</v>
      </c>
      <c r="F214" s="6">
        <v>44621</v>
      </c>
    </row>
    <row r="215" spans="1:6" ht="12.75">
      <c r="A215" s="5">
        <v>211</v>
      </c>
      <c r="B215" s="5">
        <f t="shared" si="15"/>
        <v>40070</v>
      </c>
      <c r="C215" s="5">
        <f t="shared" si="14"/>
        <v>250</v>
      </c>
      <c r="D215" s="5">
        <f t="shared" si="12"/>
        <v>1333</v>
      </c>
      <c r="E215" s="5">
        <f t="shared" si="13"/>
        <v>1583</v>
      </c>
      <c r="F215" s="6">
        <v>44652</v>
      </c>
    </row>
    <row r="216" spans="1:6" ht="12.75">
      <c r="A216" s="5">
        <v>212</v>
      </c>
      <c r="B216" s="5">
        <f t="shared" si="15"/>
        <v>38737</v>
      </c>
      <c r="C216" s="5">
        <f t="shared" si="14"/>
        <v>242</v>
      </c>
      <c r="D216" s="5">
        <f t="shared" si="12"/>
        <v>1333</v>
      </c>
      <c r="E216" s="5">
        <f t="shared" si="13"/>
        <v>1575</v>
      </c>
      <c r="F216" s="6">
        <v>44682</v>
      </c>
    </row>
    <row r="217" spans="1:6" ht="12.75">
      <c r="A217" s="5">
        <v>213</v>
      </c>
      <c r="B217" s="5">
        <f t="shared" si="15"/>
        <v>37404</v>
      </c>
      <c r="C217" s="5">
        <f t="shared" si="14"/>
        <v>234</v>
      </c>
      <c r="D217" s="5">
        <f t="shared" si="12"/>
        <v>1333</v>
      </c>
      <c r="E217" s="5">
        <f t="shared" si="13"/>
        <v>1567</v>
      </c>
      <c r="F217" s="6">
        <v>44713</v>
      </c>
    </row>
    <row r="218" spans="1:6" ht="12.75">
      <c r="A218" s="5">
        <v>214</v>
      </c>
      <c r="B218" s="5">
        <f t="shared" si="15"/>
        <v>36071</v>
      </c>
      <c r="C218" s="5">
        <f t="shared" si="14"/>
        <v>225</v>
      </c>
      <c r="D218" s="5">
        <f t="shared" si="12"/>
        <v>1333</v>
      </c>
      <c r="E218" s="5">
        <f t="shared" si="13"/>
        <v>1558</v>
      </c>
      <c r="F218" s="6">
        <v>44743</v>
      </c>
    </row>
    <row r="219" spans="1:6" ht="12.75">
      <c r="A219" s="5">
        <v>215</v>
      </c>
      <c r="B219" s="5">
        <f t="shared" si="15"/>
        <v>34738</v>
      </c>
      <c r="C219" s="5">
        <f t="shared" si="14"/>
        <v>217</v>
      </c>
      <c r="D219" s="5">
        <f t="shared" si="12"/>
        <v>1333</v>
      </c>
      <c r="E219" s="5">
        <f t="shared" si="13"/>
        <v>1550</v>
      </c>
      <c r="F219" s="6">
        <v>44774</v>
      </c>
    </row>
    <row r="220" spans="1:6" ht="12.75">
      <c r="A220" s="5">
        <v>216</v>
      </c>
      <c r="B220" s="5">
        <f t="shared" si="15"/>
        <v>33405</v>
      </c>
      <c r="C220" s="5">
        <f t="shared" si="14"/>
        <v>209</v>
      </c>
      <c r="D220" s="5">
        <f t="shared" si="12"/>
        <v>1333</v>
      </c>
      <c r="E220" s="5">
        <f t="shared" si="13"/>
        <v>1542</v>
      </c>
      <c r="F220" s="6">
        <v>44805</v>
      </c>
    </row>
    <row r="221" spans="1:6" ht="12.75">
      <c r="A221" s="5">
        <v>217</v>
      </c>
      <c r="B221" s="5">
        <f t="shared" si="15"/>
        <v>32072</v>
      </c>
      <c r="C221" s="5">
        <f t="shared" si="14"/>
        <v>200</v>
      </c>
      <c r="D221" s="5">
        <f t="shared" si="12"/>
        <v>1333</v>
      </c>
      <c r="E221" s="5">
        <f t="shared" si="13"/>
        <v>1533</v>
      </c>
      <c r="F221" s="6">
        <v>44835</v>
      </c>
    </row>
    <row r="222" spans="1:6" ht="12.75">
      <c r="A222" s="5">
        <v>218</v>
      </c>
      <c r="B222" s="5">
        <f t="shared" si="15"/>
        <v>30739</v>
      </c>
      <c r="C222" s="5">
        <f t="shared" si="14"/>
        <v>192</v>
      </c>
      <c r="D222" s="5">
        <f t="shared" si="12"/>
        <v>1333</v>
      </c>
      <c r="E222" s="5">
        <f t="shared" si="13"/>
        <v>1525</v>
      </c>
      <c r="F222" s="6">
        <v>44866</v>
      </c>
    </row>
    <row r="223" spans="1:6" ht="12.75">
      <c r="A223" s="5">
        <v>219</v>
      </c>
      <c r="B223" s="5">
        <f t="shared" si="15"/>
        <v>29406</v>
      </c>
      <c r="C223" s="5">
        <f t="shared" si="14"/>
        <v>184</v>
      </c>
      <c r="D223" s="5">
        <f t="shared" si="12"/>
        <v>1333</v>
      </c>
      <c r="E223" s="5">
        <f t="shared" si="13"/>
        <v>1517</v>
      </c>
      <c r="F223" s="6">
        <v>44896</v>
      </c>
    </row>
    <row r="224" spans="1:6" ht="12.75">
      <c r="A224" s="5">
        <v>220</v>
      </c>
      <c r="B224" s="5">
        <f t="shared" si="15"/>
        <v>28073</v>
      </c>
      <c r="C224" s="5">
        <f t="shared" si="14"/>
        <v>175</v>
      </c>
      <c r="D224" s="5">
        <f t="shared" si="12"/>
        <v>1333</v>
      </c>
      <c r="E224" s="5">
        <f t="shared" si="13"/>
        <v>1508</v>
      </c>
      <c r="F224" s="6">
        <v>44927</v>
      </c>
    </row>
    <row r="225" spans="1:6" ht="12.75">
      <c r="A225" s="5">
        <v>221</v>
      </c>
      <c r="B225" s="5">
        <f t="shared" si="15"/>
        <v>26740</v>
      </c>
      <c r="C225" s="5">
        <f t="shared" si="14"/>
        <v>167</v>
      </c>
      <c r="D225" s="5">
        <f t="shared" si="12"/>
        <v>1333</v>
      </c>
      <c r="E225" s="5">
        <f t="shared" si="13"/>
        <v>1500</v>
      </c>
      <c r="F225" s="6">
        <v>44958</v>
      </c>
    </row>
    <row r="226" spans="1:6" ht="12.75">
      <c r="A226" s="5">
        <v>222</v>
      </c>
      <c r="B226" s="5">
        <f t="shared" si="15"/>
        <v>25407</v>
      </c>
      <c r="C226" s="5">
        <f t="shared" si="14"/>
        <v>159</v>
      </c>
      <c r="D226" s="5">
        <f t="shared" si="12"/>
        <v>1333</v>
      </c>
      <c r="E226" s="5">
        <f t="shared" si="13"/>
        <v>1492</v>
      </c>
      <c r="F226" s="6">
        <v>44986</v>
      </c>
    </row>
    <row r="227" spans="1:6" ht="12.75">
      <c r="A227" s="5">
        <v>223</v>
      </c>
      <c r="B227" s="5">
        <f t="shared" si="15"/>
        <v>24074</v>
      </c>
      <c r="C227" s="5">
        <f t="shared" si="14"/>
        <v>150</v>
      </c>
      <c r="D227" s="5">
        <f t="shared" si="12"/>
        <v>1333</v>
      </c>
      <c r="E227" s="5">
        <f t="shared" si="13"/>
        <v>1483</v>
      </c>
      <c r="F227" s="6">
        <v>45017</v>
      </c>
    </row>
    <row r="228" spans="1:6" ht="12.75">
      <c r="A228" s="5">
        <v>224</v>
      </c>
      <c r="B228" s="5">
        <f t="shared" si="15"/>
        <v>22741</v>
      </c>
      <c r="C228" s="5">
        <f t="shared" si="14"/>
        <v>142</v>
      </c>
      <c r="D228" s="5">
        <f t="shared" si="12"/>
        <v>1333</v>
      </c>
      <c r="E228" s="5">
        <f t="shared" si="13"/>
        <v>1475</v>
      </c>
      <c r="F228" s="6">
        <v>45047</v>
      </c>
    </row>
    <row r="229" spans="1:6" ht="12.75">
      <c r="A229" s="5">
        <v>225</v>
      </c>
      <c r="B229" s="5">
        <f t="shared" si="15"/>
        <v>21408</v>
      </c>
      <c r="C229" s="5">
        <f t="shared" si="14"/>
        <v>134</v>
      </c>
      <c r="D229" s="5">
        <f t="shared" si="12"/>
        <v>1333</v>
      </c>
      <c r="E229" s="5">
        <f t="shared" si="13"/>
        <v>1467</v>
      </c>
      <c r="F229" s="6">
        <v>45078</v>
      </c>
    </row>
    <row r="230" spans="1:6" ht="12.75">
      <c r="A230" s="5">
        <v>226</v>
      </c>
      <c r="B230" s="5">
        <f t="shared" si="15"/>
        <v>20075</v>
      </c>
      <c r="C230" s="5">
        <f t="shared" si="14"/>
        <v>125</v>
      </c>
      <c r="D230" s="5">
        <f t="shared" si="12"/>
        <v>1333</v>
      </c>
      <c r="E230" s="5">
        <f t="shared" si="13"/>
        <v>1458</v>
      </c>
      <c r="F230" s="6">
        <v>45108</v>
      </c>
    </row>
    <row r="231" spans="1:6" ht="12.75">
      <c r="A231" s="5">
        <v>227</v>
      </c>
      <c r="B231" s="5">
        <f t="shared" si="15"/>
        <v>18742</v>
      </c>
      <c r="C231" s="5">
        <f t="shared" si="14"/>
        <v>117</v>
      </c>
      <c r="D231" s="5">
        <f t="shared" si="12"/>
        <v>1333</v>
      </c>
      <c r="E231" s="5">
        <f t="shared" si="13"/>
        <v>1450</v>
      </c>
      <c r="F231" s="6">
        <v>45139</v>
      </c>
    </row>
    <row r="232" spans="1:6" ht="12.75">
      <c r="A232" s="5">
        <v>228</v>
      </c>
      <c r="B232" s="5">
        <f t="shared" si="15"/>
        <v>17409</v>
      </c>
      <c r="C232" s="5">
        <f t="shared" si="14"/>
        <v>109</v>
      </c>
      <c r="D232" s="5">
        <f t="shared" si="12"/>
        <v>1333</v>
      </c>
      <c r="E232" s="5">
        <f t="shared" si="13"/>
        <v>1442</v>
      </c>
      <c r="F232" s="6">
        <v>45170</v>
      </c>
    </row>
    <row r="233" spans="1:6" ht="12.75">
      <c r="A233" s="5">
        <v>229</v>
      </c>
      <c r="B233" s="5">
        <f t="shared" si="15"/>
        <v>16076</v>
      </c>
      <c r="C233" s="5">
        <f t="shared" si="14"/>
        <v>100</v>
      </c>
      <c r="D233" s="5">
        <f t="shared" si="12"/>
        <v>1333</v>
      </c>
      <c r="E233" s="5">
        <f t="shared" si="13"/>
        <v>1433</v>
      </c>
      <c r="F233" s="6">
        <v>45200</v>
      </c>
    </row>
    <row r="234" spans="1:6" ht="12.75">
      <c r="A234" s="5">
        <v>230</v>
      </c>
      <c r="B234" s="5">
        <f t="shared" si="15"/>
        <v>14743</v>
      </c>
      <c r="C234" s="5">
        <f t="shared" si="14"/>
        <v>92</v>
      </c>
      <c r="D234" s="5">
        <f t="shared" si="12"/>
        <v>1333</v>
      </c>
      <c r="E234" s="5">
        <f t="shared" si="13"/>
        <v>1425</v>
      </c>
      <c r="F234" s="6">
        <v>45231</v>
      </c>
    </row>
    <row r="235" spans="1:6" ht="12.75">
      <c r="A235" s="5">
        <v>231</v>
      </c>
      <c r="B235" s="5">
        <f t="shared" si="15"/>
        <v>13410</v>
      </c>
      <c r="C235" s="5">
        <f t="shared" si="14"/>
        <v>84</v>
      </c>
      <c r="D235" s="5">
        <f t="shared" si="12"/>
        <v>1333</v>
      </c>
      <c r="E235" s="5">
        <f t="shared" si="13"/>
        <v>1417</v>
      </c>
      <c r="F235" s="6">
        <v>45261</v>
      </c>
    </row>
    <row r="236" spans="1:6" ht="12.75">
      <c r="A236" s="5">
        <v>232</v>
      </c>
      <c r="B236" s="5">
        <f t="shared" si="15"/>
        <v>12077</v>
      </c>
      <c r="C236" s="5">
        <f t="shared" si="14"/>
        <v>75</v>
      </c>
      <c r="D236" s="5">
        <f t="shared" si="12"/>
        <v>1333</v>
      </c>
      <c r="E236" s="5">
        <f t="shared" si="13"/>
        <v>1408</v>
      </c>
      <c r="F236" s="6">
        <v>45292</v>
      </c>
    </row>
    <row r="237" spans="1:6" ht="12.75">
      <c r="A237" s="5">
        <v>233</v>
      </c>
      <c r="B237" s="5">
        <f t="shared" si="15"/>
        <v>10744</v>
      </c>
      <c r="C237" s="5">
        <f t="shared" si="14"/>
        <v>67</v>
      </c>
      <c r="D237" s="5">
        <f t="shared" si="12"/>
        <v>1333</v>
      </c>
      <c r="E237" s="5">
        <f t="shared" si="13"/>
        <v>1400</v>
      </c>
      <c r="F237" s="6">
        <v>45323</v>
      </c>
    </row>
    <row r="238" spans="1:6" ht="12.75">
      <c r="A238" s="5">
        <v>234</v>
      </c>
      <c r="B238" s="5">
        <f t="shared" si="15"/>
        <v>9411</v>
      </c>
      <c r="C238" s="5">
        <f t="shared" si="14"/>
        <v>59</v>
      </c>
      <c r="D238" s="5">
        <f t="shared" si="12"/>
        <v>1333</v>
      </c>
      <c r="E238" s="5">
        <f t="shared" si="13"/>
        <v>1392</v>
      </c>
      <c r="F238" s="6">
        <v>45352</v>
      </c>
    </row>
    <row r="239" spans="1:6" ht="12.75">
      <c r="A239" s="5">
        <v>235</v>
      </c>
      <c r="B239" s="5">
        <f t="shared" si="15"/>
        <v>8078</v>
      </c>
      <c r="C239" s="5">
        <f t="shared" si="14"/>
        <v>50</v>
      </c>
      <c r="D239" s="5">
        <f t="shared" si="12"/>
        <v>1333</v>
      </c>
      <c r="E239" s="5">
        <f t="shared" si="13"/>
        <v>1383</v>
      </c>
      <c r="F239" s="6">
        <v>45383</v>
      </c>
    </row>
    <row r="240" spans="1:6" ht="12.75">
      <c r="A240" s="5">
        <v>236</v>
      </c>
      <c r="B240" s="5">
        <f t="shared" si="15"/>
        <v>6745</v>
      </c>
      <c r="C240" s="5">
        <f t="shared" si="14"/>
        <v>42</v>
      </c>
      <c r="D240" s="5">
        <f t="shared" si="12"/>
        <v>1333</v>
      </c>
      <c r="E240" s="5">
        <f t="shared" si="13"/>
        <v>1375</v>
      </c>
      <c r="F240" s="6">
        <v>45413</v>
      </c>
    </row>
    <row r="241" spans="1:6" ht="12.75">
      <c r="A241" s="5">
        <v>237</v>
      </c>
      <c r="B241" s="5">
        <f t="shared" si="15"/>
        <v>5412</v>
      </c>
      <c r="C241" s="5">
        <f t="shared" si="14"/>
        <v>34</v>
      </c>
      <c r="D241" s="5">
        <f t="shared" si="12"/>
        <v>1333</v>
      </c>
      <c r="E241" s="5">
        <f t="shared" si="13"/>
        <v>1367</v>
      </c>
      <c r="F241" s="6">
        <v>45444</v>
      </c>
    </row>
    <row r="242" spans="1:6" ht="12.75">
      <c r="A242" s="5">
        <v>238</v>
      </c>
      <c r="B242" s="5">
        <f t="shared" si="15"/>
        <v>4079</v>
      </c>
      <c r="C242" s="5">
        <f t="shared" si="14"/>
        <v>25</v>
      </c>
      <c r="D242" s="5">
        <f t="shared" si="12"/>
        <v>1333</v>
      </c>
      <c r="E242" s="5">
        <f t="shared" si="13"/>
        <v>1358</v>
      </c>
      <c r="F242" s="6">
        <v>45474</v>
      </c>
    </row>
    <row r="243" spans="1:6" ht="12.75">
      <c r="A243" s="5">
        <v>239</v>
      </c>
      <c r="B243" s="5">
        <f t="shared" si="15"/>
        <v>2746</v>
      </c>
      <c r="C243" s="5">
        <f t="shared" si="14"/>
        <v>17</v>
      </c>
      <c r="D243" s="5">
        <f t="shared" si="12"/>
        <v>1333</v>
      </c>
      <c r="E243" s="5">
        <f t="shared" si="13"/>
        <v>1350</v>
      </c>
      <c r="F243" s="6">
        <v>45505</v>
      </c>
    </row>
    <row r="244" spans="1:6" ht="12.75">
      <c r="A244" s="5">
        <v>240</v>
      </c>
      <c r="B244" s="5">
        <f t="shared" si="15"/>
        <v>1413</v>
      </c>
      <c r="C244" s="5">
        <f t="shared" si="14"/>
        <v>9</v>
      </c>
      <c r="D244" s="5">
        <f>B244</f>
        <v>1413</v>
      </c>
      <c r="E244" s="5">
        <f t="shared" si="13"/>
        <v>1422</v>
      </c>
      <c r="F244" s="6">
        <v>45536</v>
      </c>
    </row>
    <row r="245" spans="3:4" ht="12.75">
      <c r="C245" s="1">
        <f>SUM(C5:C244)</f>
        <v>241054</v>
      </c>
      <c r="D245" s="1">
        <f>SUM(D5:D244)</f>
        <v>320000</v>
      </c>
    </row>
    <row r="247" spans="2:3" ht="12.75">
      <c r="B247" s="1" t="s">
        <v>7</v>
      </c>
      <c r="C247" s="1">
        <f>C245+D245</f>
        <v>561054</v>
      </c>
    </row>
  </sheetData>
  <printOptions horizontalCentered="1"/>
  <pageMargins left="0.75" right="0.75" top="1" bottom="1" header="0.5" footer="0.5"/>
  <pageSetup horizontalDpi="600" verticalDpi="600" orientation="portrait" paperSize="9" r:id="rId1"/>
  <headerFooter alignWithMargins="0">
    <oddHeader>&amp;C&amp;"Arial,Bold"&amp;12&amp;ECo-Operative Existing System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saha ins</dc:creator>
  <cp:keywords/>
  <dc:description/>
  <cp:lastModifiedBy>Mantu</cp:lastModifiedBy>
  <cp:lastPrinted>2007-03-08T05:29:27Z</cp:lastPrinted>
  <dcterms:created xsi:type="dcterms:W3CDTF">2005-02-24T19:04:03Z</dcterms:created>
  <dcterms:modified xsi:type="dcterms:W3CDTF">2010-06-12T08:35:58Z</dcterms:modified>
  <cp:category/>
  <cp:version/>
  <cp:contentType/>
  <cp:contentStatus/>
</cp:coreProperties>
</file>